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\Gesetz_VO_Erlasse\Erlasse\JSM_FWA\"/>
    </mc:Choice>
  </mc:AlternateContent>
  <bookViews>
    <workbookView xWindow="9555" yWindow="-15" windowWidth="9600" windowHeight="11760"/>
  </bookViews>
  <sheets>
    <sheet name="Messwert_Zulauf_KA" sheetId="1" r:id="rId1"/>
  </sheets>
  <externalReferences>
    <externalReference r:id="rId2"/>
    <externalReference r:id="rId3"/>
  </externalReferences>
  <definedNames>
    <definedName name="_xlnm._FilterDatabase" localSheetId="0" hidden="1">Messwert_Zulauf_KA!$A$3:$L$371</definedName>
    <definedName name="_xlnm.Print_Titles" localSheetId="0">Messwert_Zulauf_KA!$1:$3</definedName>
    <definedName name="r_0_Range_Caption">#REF!</definedName>
    <definedName name="r_0_Range_Datum">#REF!</definedName>
    <definedName name="r_0_Range_Functions">#REF!</definedName>
    <definedName name="r_0_Range_MessNam">#REF!</definedName>
    <definedName name="r_1_Range_Caption">#REF!</definedName>
    <definedName name="r_1_Range_Datum">#REF!</definedName>
    <definedName name="r_1_Range_Functions">#REF!</definedName>
    <definedName name="r_1_Range_MessNam">#REF!</definedName>
    <definedName name="r_12_Range_Caption">#REF!</definedName>
    <definedName name="r_12_Range_Datum">#REF!</definedName>
    <definedName name="r_12_Range_Functions">#REF!</definedName>
    <definedName name="r_12_Range_MessNam">#REF!</definedName>
    <definedName name="r_13_Range_Caption">#REF!</definedName>
    <definedName name="r_13_Range_Datum">#REF!</definedName>
    <definedName name="r_13_Range_Functions">#REF!</definedName>
    <definedName name="r_13_Range_MessNam">#REF!</definedName>
    <definedName name="r_14_Range_Caption">#REF!</definedName>
    <definedName name="r_14_Range_Datum">#REF!</definedName>
    <definedName name="r_14_Range_Functions">#REF!</definedName>
    <definedName name="r_14_Range_MessNam">#REF!</definedName>
    <definedName name="r_15_Range_Caption">#REF!</definedName>
    <definedName name="r_15_Range_Datum">#REF!</definedName>
    <definedName name="r_15_Range_Functions">#REF!</definedName>
    <definedName name="r_15_Range_MessNam">#REF!</definedName>
    <definedName name="r_18_Range_Caption">'[1]#REF'!$B$2:$J$3</definedName>
    <definedName name="r_2_Range_Caption">#REF!</definedName>
    <definedName name="r_2_Range_Datum">#REF!</definedName>
    <definedName name="r_2_Range_Functions">#REF!</definedName>
    <definedName name="r_2_Range_MessNam">#REF!</definedName>
    <definedName name="r_2_Range_SumFunctions">#REF!</definedName>
    <definedName name="r_2_Range_SumFunctionsText">#REF!</definedName>
    <definedName name="r_21_Range_Caption">[2]Allg.Monat!$B$2:$I$3</definedName>
    <definedName name="r_21_Range_Datum">[2]Allg.Monat!$B$6:$B$37</definedName>
    <definedName name="r_21_Range_Functions">[2]Allg.Monat!$C$7:$I$37</definedName>
    <definedName name="r_21_Range_MessNam">[2]Allg.Monat!$C$6:$I$6</definedName>
    <definedName name="r_22_Range_Caption">#REF!</definedName>
    <definedName name="r_22_Range_Datum">#REF!</definedName>
    <definedName name="r_22_Range_Functions">#REF!</definedName>
    <definedName name="r_22_Range_MessNam">#REF!</definedName>
    <definedName name="r_23_Range_Caption">[2]bst!$B$2:$J$3</definedName>
    <definedName name="r_23_Range_Datum">[2]bst!$B$6:$B$102</definedName>
    <definedName name="r_23_Range_Functions">[2]bst!$C$7:$J$102</definedName>
    <definedName name="r_23_Range_MessNam">[2]bst!$C$6:$J$6</definedName>
    <definedName name="r_24_Range_Caption">[2]JM!$B$2:$P$3</definedName>
    <definedName name="r_24_Range_Datum">[2]JM!$B$6:$B$18</definedName>
    <definedName name="r_24_Range_Functions">[2]JM!$C$7:$P$18</definedName>
    <definedName name="r_24_Range_MessNam">[2]JM!$C$6:$P$6</definedName>
    <definedName name="r_28_Range_Functions">#REF!</definedName>
    <definedName name="r_28_Range_MessNam">#REF!</definedName>
    <definedName name="r_31_Range_Caption">[2]sdw!$B$2:$H$3</definedName>
    <definedName name="r_31_Range_Datum">[2]sdw!$B$6:$B$30</definedName>
    <definedName name="r_31_Range_Functions">[2]sdw!$C$7:$D$30</definedName>
    <definedName name="r_31_Range_MessNam">[2]sdw!$C$6:$D$6</definedName>
    <definedName name="r_33_Range_Caption">[2]NEE!$B$2:$W$3</definedName>
    <definedName name="r_33_Range_Datum">[2]NEE!$B$6:$B$37</definedName>
    <definedName name="r_33_Range_Functions">[2]NEE!$C$7:$W$37</definedName>
    <definedName name="r_33_Range_MessNam">[2]NEE!$C$6:$W$6</definedName>
    <definedName name="r_34_Range_Caption">[2]Drtr!$B$2:$J$3</definedName>
    <definedName name="r_34_Range_Datum">[2]Drtr!$B$6:$B$30</definedName>
    <definedName name="r_34_Range_Functions">[2]Drtr!$C$7:$F$30</definedName>
    <definedName name="r_34_Range_MessNam">[2]Drtr!$C$6:$F$6</definedName>
    <definedName name="r_35_Range_Caption">[2]lbs!$B$2:$V$3</definedName>
    <definedName name="r_35_Range_Datum">[2]lbs!$B$6:$B$18</definedName>
    <definedName name="r_35_Range_Functions">[2]lbs!$C$7:$V$18</definedName>
    <definedName name="r_35_Range_MessNam">[2]lbs!$C$5:$V$6</definedName>
    <definedName name="r_36_Range_Caption">[2]lmn!$B$2:$L$3</definedName>
    <definedName name="r_36_Range_Datum">[2]lmn!$B$6:$B$37</definedName>
    <definedName name="r_36_Range_Functions">[2]lmn!$C$7:$L$37</definedName>
    <definedName name="r_36_Range_MessNam">[2]lmn!$C$5:$L$6</definedName>
    <definedName name="r_5_Range_Caption">#REF!</definedName>
    <definedName name="r_5_Range_Datum">#REF!</definedName>
    <definedName name="r_5_Range_Functions">#REF!</definedName>
    <definedName name="r_5_Range_MessNam">#REF!</definedName>
    <definedName name="r_6_Range_Caption" localSheetId="0">#REF!</definedName>
    <definedName name="r_6_Range_Caption">#REF!</definedName>
    <definedName name="r_6_Range_Datum" localSheetId="0">#REF!</definedName>
    <definedName name="r_6_Range_Datum">#REF!</definedName>
    <definedName name="r_6_Range_Functions" localSheetId="0">#REF!</definedName>
    <definedName name="r_6_Range_Functions">#REF!</definedName>
    <definedName name="r_6_Range_MessNam" localSheetId="0">#REF!</definedName>
    <definedName name="r_6_Range_MessNam">#REF!</definedName>
    <definedName name="r_6_Range_SumFunctions">#REF!</definedName>
    <definedName name="r_6_Range_SumFunctionsText">#REF!</definedName>
    <definedName name="r_8_Range_Caption">'[1]#REF'!$B$2:$J$3</definedName>
    <definedName name="r_8_Range_Datum">'[1]#REF'!$B$6:$B$12</definedName>
    <definedName name="r_8_Range_Functions">'[1]#REF'!$C$7:$D$12</definedName>
    <definedName name="r_8_Range_MessNam">'[1]#REF'!$C$6:$D$6</definedName>
    <definedName name="r_9_Range_Caption">'[1]#REF'!$B$2:$J$3</definedName>
    <definedName name="r_9_Range_Datum">#REF!</definedName>
    <definedName name="r_9_Range_Functions">#REF!</definedName>
    <definedName name="r_9_Range_MessNam">#REF!</definedName>
    <definedName name="Tagneu">#REF!</definedName>
  </definedNames>
  <calcPr calcId="152511"/>
</workbook>
</file>

<file path=xl/calcChain.xml><?xml version="1.0" encoding="utf-8"?>
<calcChain xmlns="http://schemas.openxmlformats.org/spreadsheetml/2006/main">
  <c r="L369" i="1" l="1"/>
  <c r="J5" i="1"/>
  <c r="K5" i="1" s="1"/>
  <c r="J6" i="1"/>
  <c r="K6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/>
  <c r="K17" i="1" s="1"/>
  <c r="I18" i="1"/>
  <c r="J18" i="1" s="1"/>
  <c r="K18" i="1" s="1"/>
  <c r="I19" i="1"/>
  <c r="J19" i="1" s="1"/>
  <c r="K19" i="1"/>
  <c r="I20" i="1"/>
  <c r="J20" i="1" s="1"/>
  <c r="K20" i="1" s="1"/>
  <c r="I21" i="1"/>
  <c r="J21" i="1" s="1"/>
  <c r="K21" i="1" s="1"/>
  <c r="I22" i="1"/>
  <c r="J22" i="1" s="1"/>
  <c r="K22" i="1" s="1"/>
  <c r="I23" i="1"/>
  <c r="J23" i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/>
  <c r="K27" i="1" s="1"/>
  <c r="I28" i="1"/>
  <c r="J28" i="1" s="1"/>
  <c r="K28" i="1" s="1"/>
  <c r="I29" i="1"/>
  <c r="J29" i="1" s="1"/>
  <c r="K29" i="1" s="1"/>
  <c r="I30" i="1"/>
  <c r="J30" i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/>
  <c r="K34" i="1" s="1"/>
  <c r="I35" i="1"/>
  <c r="J35" i="1" s="1"/>
  <c r="K35" i="1"/>
  <c r="I36" i="1"/>
  <c r="J36" i="1" s="1"/>
  <c r="K36" i="1" s="1"/>
  <c r="I37" i="1"/>
  <c r="J37" i="1" s="1"/>
  <c r="K37" i="1" s="1"/>
  <c r="I38" i="1"/>
  <c r="J38" i="1" s="1"/>
  <c r="K38" i="1"/>
  <c r="I39" i="1"/>
  <c r="J39" i="1"/>
  <c r="K39" i="1" s="1"/>
  <c r="I40" i="1"/>
  <c r="J40" i="1" s="1"/>
  <c r="K40" i="1" s="1"/>
  <c r="I41" i="1"/>
  <c r="J41" i="1" s="1"/>
  <c r="K41" i="1" s="1"/>
  <c r="I42" i="1"/>
  <c r="J42" i="1" s="1"/>
  <c r="K42" i="1"/>
  <c r="I43" i="1"/>
  <c r="J43" i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/>
  <c r="K49" i="1" s="1"/>
  <c r="I50" i="1"/>
  <c r="J50" i="1"/>
  <c r="K50" i="1" s="1"/>
  <c r="I51" i="1"/>
  <c r="J51" i="1" s="1"/>
  <c r="K51" i="1"/>
  <c r="I52" i="1"/>
  <c r="J52" i="1" s="1"/>
  <c r="K52" i="1" s="1"/>
  <c r="I53" i="1"/>
  <c r="J53" i="1" s="1"/>
  <c r="K53" i="1" s="1"/>
  <c r="I54" i="1"/>
  <c r="J54" i="1" s="1"/>
  <c r="K54" i="1"/>
  <c r="I55" i="1"/>
  <c r="J55" i="1"/>
  <c r="K55" i="1" s="1"/>
  <c r="I56" i="1"/>
  <c r="J56" i="1" s="1"/>
  <c r="K56" i="1" s="1"/>
  <c r="I57" i="1"/>
  <c r="J57" i="1" s="1"/>
  <c r="K57" i="1" s="1"/>
  <c r="I58" i="1"/>
  <c r="J58" i="1" s="1"/>
  <c r="K58" i="1"/>
  <c r="I59" i="1"/>
  <c r="J59" i="1"/>
  <c r="K59" i="1" s="1"/>
  <c r="I60" i="1"/>
  <c r="J60" i="1" s="1"/>
  <c r="K60" i="1" s="1"/>
  <c r="I61" i="1"/>
  <c r="J61" i="1" s="1"/>
  <c r="K61" i="1" s="1"/>
  <c r="I62" i="1"/>
  <c r="J62" i="1" s="1"/>
  <c r="K62" i="1" s="1"/>
  <c r="I63" i="1"/>
  <c r="J63" i="1" s="1"/>
  <c r="K63" i="1" s="1"/>
  <c r="I64" i="1"/>
  <c r="J64" i="1" s="1"/>
  <c r="K64" i="1" s="1"/>
  <c r="I65" i="1"/>
  <c r="J65" i="1"/>
  <c r="K65" i="1" s="1"/>
  <c r="I66" i="1"/>
  <c r="J66" i="1"/>
  <c r="K66" i="1" s="1"/>
  <c r="I67" i="1"/>
  <c r="J67" i="1" s="1"/>
  <c r="K67" i="1"/>
  <c r="I68" i="1"/>
  <c r="J68" i="1" s="1"/>
  <c r="K68" i="1" s="1"/>
  <c r="I69" i="1"/>
  <c r="J69" i="1" s="1"/>
  <c r="K69" i="1" s="1"/>
  <c r="I70" i="1"/>
  <c r="J70" i="1" s="1"/>
  <c r="K70" i="1"/>
  <c r="I71" i="1"/>
  <c r="J71" i="1"/>
  <c r="K71" i="1" s="1"/>
  <c r="I72" i="1"/>
  <c r="J72" i="1" s="1"/>
  <c r="K72" i="1" s="1"/>
  <c r="I73" i="1"/>
  <c r="J73" i="1" s="1"/>
  <c r="K73" i="1" s="1"/>
  <c r="I74" i="1"/>
  <c r="J74" i="1" s="1"/>
  <c r="K74" i="1" s="1"/>
  <c r="I75" i="1"/>
  <c r="J75" i="1"/>
  <c r="K75" i="1" s="1"/>
  <c r="I76" i="1"/>
  <c r="J76" i="1" s="1"/>
  <c r="K76" i="1" s="1"/>
  <c r="I77" i="1"/>
  <c r="J77" i="1" s="1"/>
  <c r="K77" i="1" s="1"/>
  <c r="I78" i="1"/>
  <c r="J78" i="1" s="1"/>
  <c r="K78" i="1" s="1"/>
  <c r="I79" i="1"/>
  <c r="J79" i="1" s="1"/>
  <c r="K79" i="1" s="1"/>
  <c r="I80" i="1"/>
  <c r="J80" i="1" s="1"/>
  <c r="K80" i="1" s="1"/>
  <c r="I81" i="1"/>
  <c r="J81" i="1" s="1"/>
  <c r="K81" i="1" s="1"/>
  <c r="I82" i="1"/>
  <c r="J82" i="1"/>
  <c r="K82" i="1" s="1"/>
  <c r="I83" i="1"/>
  <c r="J83" i="1" s="1"/>
  <c r="K83" i="1"/>
  <c r="I84" i="1"/>
  <c r="J84" i="1" s="1"/>
  <c r="K84" i="1" s="1"/>
  <c r="I85" i="1"/>
  <c r="J85" i="1" s="1"/>
  <c r="K85" i="1" s="1"/>
  <c r="I86" i="1"/>
  <c r="J86" i="1" s="1"/>
  <c r="K86" i="1"/>
  <c r="I87" i="1"/>
  <c r="J87" i="1"/>
  <c r="K87" i="1" s="1"/>
  <c r="I88" i="1"/>
  <c r="J88" i="1" s="1"/>
  <c r="K88" i="1" s="1"/>
  <c r="I89" i="1"/>
  <c r="J89" i="1" s="1"/>
  <c r="K89" i="1" s="1"/>
  <c r="I90" i="1"/>
  <c r="J90" i="1" s="1"/>
  <c r="K90" i="1"/>
  <c r="I91" i="1"/>
  <c r="J91" i="1"/>
  <c r="K91" i="1" s="1"/>
  <c r="I92" i="1"/>
  <c r="J92" i="1" s="1"/>
  <c r="K92" i="1" s="1"/>
  <c r="I93" i="1"/>
  <c r="J93" i="1" s="1"/>
  <c r="K93" i="1" s="1"/>
  <c r="I94" i="1"/>
  <c r="J94" i="1" s="1"/>
  <c r="K94" i="1" s="1"/>
  <c r="I95" i="1"/>
  <c r="J95" i="1" s="1"/>
  <c r="K95" i="1" s="1"/>
  <c r="I96" i="1"/>
  <c r="J96" i="1" s="1"/>
  <c r="K96" i="1" s="1"/>
  <c r="I97" i="1"/>
  <c r="J97" i="1"/>
  <c r="K97" i="1" s="1"/>
  <c r="I98" i="1"/>
  <c r="J98" i="1"/>
  <c r="K98" i="1" s="1"/>
  <c r="I99" i="1"/>
  <c r="J99" i="1" s="1"/>
  <c r="K99" i="1"/>
  <c r="I100" i="1"/>
  <c r="J100" i="1" s="1"/>
  <c r="K100" i="1" s="1"/>
  <c r="I101" i="1"/>
  <c r="J101" i="1" s="1"/>
  <c r="K101" i="1" s="1"/>
  <c r="I102" i="1"/>
  <c r="J102" i="1" s="1"/>
  <c r="K102" i="1"/>
  <c r="I103" i="1"/>
  <c r="J103" i="1"/>
  <c r="K103" i="1" s="1"/>
  <c r="I104" i="1"/>
  <c r="J104" i="1" s="1"/>
  <c r="K104" i="1" s="1"/>
  <c r="I105" i="1"/>
  <c r="J105" i="1" s="1"/>
  <c r="K105" i="1" s="1"/>
  <c r="I106" i="1"/>
  <c r="J106" i="1" s="1"/>
  <c r="K106" i="1"/>
  <c r="I107" i="1"/>
  <c r="J107" i="1"/>
  <c r="K107" i="1" s="1"/>
  <c r="I108" i="1"/>
  <c r="J108" i="1" s="1"/>
  <c r="K108" i="1" s="1"/>
  <c r="I109" i="1"/>
  <c r="J109" i="1" s="1"/>
  <c r="K109" i="1" s="1"/>
  <c r="I110" i="1"/>
  <c r="J110" i="1" s="1"/>
  <c r="K110" i="1" s="1"/>
  <c r="I111" i="1"/>
  <c r="J111" i="1"/>
  <c r="K111" i="1" s="1"/>
  <c r="I112" i="1"/>
  <c r="J112" i="1" s="1"/>
  <c r="K112" i="1" s="1"/>
  <c r="I113" i="1"/>
  <c r="J113" i="1"/>
  <c r="K113" i="1" s="1"/>
  <c r="I114" i="1"/>
  <c r="J114" i="1"/>
  <c r="K114" i="1" s="1"/>
  <c r="I115" i="1"/>
  <c r="J115" i="1" s="1"/>
  <c r="K115" i="1"/>
  <c r="I116" i="1"/>
  <c r="J116" i="1" s="1"/>
  <c r="K116" i="1" s="1"/>
  <c r="I117" i="1"/>
  <c r="J117" i="1" s="1"/>
  <c r="K117" i="1" s="1"/>
  <c r="I118" i="1"/>
  <c r="J118" i="1" s="1"/>
  <c r="K118" i="1"/>
  <c r="I119" i="1"/>
  <c r="J119" i="1"/>
  <c r="K119" i="1" s="1"/>
  <c r="I120" i="1"/>
  <c r="J120" i="1" s="1"/>
  <c r="K120" i="1" s="1"/>
  <c r="I121" i="1"/>
  <c r="J121" i="1" s="1"/>
  <c r="K121" i="1" s="1"/>
  <c r="I122" i="1"/>
  <c r="J122" i="1" s="1"/>
  <c r="K122" i="1"/>
  <c r="I123" i="1"/>
  <c r="J123" i="1"/>
  <c r="K123" i="1" s="1"/>
  <c r="I124" i="1"/>
  <c r="J124" i="1" s="1"/>
  <c r="K124" i="1" s="1"/>
  <c r="I125" i="1"/>
  <c r="J125" i="1" s="1"/>
  <c r="K125" i="1" s="1"/>
  <c r="I126" i="1"/>
  <c r="J126" i="1"/>
  <c r="K126" i="1" s="1"/>
  <c r="I127" i="1"/>
  <c r="J127" i="1" s="1"/>
  <c r="K127" i="1" s="1"/>
  <c r="I128" i="1"/>
  <c r="J128" i="1" s="1"/>
  <c r="K128" i="1" s="1"/>
  <c r="I129" i="1"/>
  <c r="J129" i="1"/>
  <c r="K129" i="1" s="1"/>
  <c r="I130" i="1"/>
  <c r="J130" i="1"/>
  <c r="K130" i="1" s="1"/>
  <c r="I131" i="1"/>
  <c r="J131" i="1" s="1"/>
  <c r="K131" i="1"/>
  <c r="I132" i="1"/>
  <c r="J132" i="1" s="1"/>
  <c r="K132" i="1" s="1"/>
  <c r="I133" i="1"/>
  <c r="J133" i="1" s="1"/>
  <c r="K133" i="1" s="1"/>
  <c r="I134" i="1"/>
  <c r="J134" i="1" s="1"/>
  <c r="K134" i="1"/>
  <c r="I135" i="1"/>
  <c r="J135" i="1"/>
  <c r="K135" i="1" s="1"/>
  <c r="I136" i="1"/>
  <c r="J136" i="1" s="1"/>
  <c r="K136" i="1" s="1"/>
  <c r="I137" i="1"/>
  <c r="J137" i="1" s="1"/>
  <c r="K137" i="1" s="1"/>
  <c r="I138" i="1"/>
  <c r="J138" i="1" s="1"/>
  <c r="K138" i="1"/>
  <c r="I139" i="1"/>
  <c r="J139" i="1"/>
  <c r="K139" i="1" s="1"/>
  <c r="I140" i="1"/>
  <c r="J140" i="1" s="1"/>
  <c r="K140" i="1" s="1"/>
  <c r="I141" i="1"/>
  <c r="J141" i="1"/>
  <c r="K141" i="1" s="1"/>
  <c r="I142" i="1"/>
  <c r="J142" i="1" s="1"/>
  <c r="K142" i="1" s="1"/>
  <c r="I143" i="1"/>
  <c r="J143" i="1" s="1"/>
  <c r="K143" i="1" s="1"/>
  <c r="I144" i="1"/>
  <c r="J144" i="1" s="1"/>
  <c r="K144" i="1" s="1"/>
  <c r="I145" i="1"/>
  <c r="J145" i="1"/>
  <c r="K145" i="1" s="1"/>
  <c r="I146" i="1"/>
  <c r="J146" i="1"/>
  <c r="K146" i="1" s="1"/>
  <c r="I147" i="1"/>
  <c r="J147" i="1" s="1"/>
  <c r="K147" i="1"/>
  <c r="I148" i="1"/>
  <c r="J148" i="1" s="1"/>
  <c r="K148" i="1" s="1"/>
  <c r="I149" i="1"/>
  <c r="J149" i="1" s="1"/>
  <c r="K149" i="1" s="1"/>
  <c r="I150" i="1"/>
  <c r="J150" i="1" s="1"/>
  <c r="K150" i="1"/>
  <c r="I151" i="1"/>
  <c r="J151" i="1" s="1"/>
  <c r="K151" i="1" s="1"/>
  <c r="I152" i="1"/>
  <c r="J152" i="1" s="1"/>
  <c r="K152" i="1" s="1"/>
  <c r="I153" i="1"/>
  <c r="J153" i="1" s="1"/>
  <c r="K153" i="1" s="1"/>
  <c r="I154" i="1"/>
  <c r="J154" i="1" s="1"/>
  <c r="K154" i="1"/>
  <c r="I155" i="1"/>
  <c r="J155" i="1" s="1"/>
  <c r="K155" i="1" s="1"/>
  <c r="I156" i="1"/>
  <c r="J156" i="1" s="1"/>
  <c r="K156" i="1" s="1"/>
  <c r="I157" i="1"/>
  <c r="J157" i="1" s="1"/>
  <c r="K157" i="1" s="1"/>
  <c r="I158" i="1"/>
  <c r="J158" i="1" s="1"/>
  <c r="K158" i="1" s="1"/>
  <c r="I159" i="1"/>
  <c r="J159" i="1"/>
  <c r="K159" i="1" s="1"/>
  <c r="I160" i="1"/>
  <c r="J160" i="1" s="1"/>
  <c r="K160" i="1" s="1"/>
  <c r="I161" i="1"/>
  <c r="J161" i="1"/>
  <c r="K161" i="1" s="1"/>
  <c r="I162" i="1"/>
  <c r="J162" i="1" s="1"/>
  <c r="K162" i="1" s="1"/>
  <c r="I163" i="1"/>
  <c r="J163" i="1" s="1"/>
  <c r="K163" i="1" s="1"/>
  <c r="I164" i="1"/>
  <c r="J164" i="1" s="1"/>
  <c r="K164" i="1" s="1"/>
  <c r="I165" i="1"/>
  <c r="J165" i="1" s="1"/>
  <c r="K165" i="1" s="1"/>
  <c r="I166" i="1"/>
  <c r="J166" i="1"/>
  <c r="K166" i="1" s="1"/>
  <c r="I167" i="1"/>
  <c r="J167" i="1" s="1"/>
  <c r="K167" i="1" s="1"/>
  <c r="I168" i="1"/>
  <c r="J168" i="1" s="1"/>
  <c r="K168" i="1" s="1"/>
  <c r="I169" i="1"/>
  <c r="J169" i="1" s="1"/>
  <c r="K169" i="1" s="1"/>
  <c r="I170" i="1"/>
  <c r="J170" i="1" s="1"/>
  <c r="K170" i="1" s="1"/>
  <c r="I171" i="1"/>
  <c r="J171" i="1" s="1"/>
  <c r="K171" i="1" s="1"/>
  <c r="I172" i="1"/>
  <c r="J172" i="1" s="1"/>
  <c r="K172" i="1"/>
  <c r="I173" i="1"/>
  <c r="J173" i="1" s="1"/>
  <c r="K173" i="1" s="1"/>
  <c r="I174" i="1"/>
  <c r="J174" i="1" s="1"/>
  <c r="K174" i="1" s="1"/>
  <c r="I175" i="1"/>
  <c r="J175" i="1" s="1"/>
  <c r="K175" i="1" s="1"/>
  <c r="I176" i="1"/>
  <c r="J176" i="1" s="1"/>
  <c r="K176" i="1" s="1"/>
  <c r="I177" i="1"/>
  <c r="J177" i="1" s="1"/>
  <c r="K177" i="1" s="1"/>
  <c r="I178" i="1"/>
  <c r="J178" i="1" s="1"/>
  <c r="K178" i="1" s="1"/>
  <c r="I179" i="1"/>
  <c r="J179" i="1" s="1"/>
  <c r="K179" i="1" s="1"/>
  <c r="I180" i="1"/>
  <c r="J180" i="1" s="1"/>
  <c r="K180" i="1"/>
  <c r="I181" i="1"/>
  <c r="J181" i="1" s="1"/>
  <c r="K181" i="1" s="1"/>
  <c r="I182" i="1"/>
  <c r="J182" i="1" s="1"/>
  <c r="K182" i="1" s="1"/>
  <c r="I183" i="1"/>
  <c r="J183" i="1" s="1"/>
  <c r="K183" i="1" s="1"/>
  <c r="I184" i="1"/>
  <c r="J184" i="1"/>
  <c r="K184" i="1" s="1"/>
  <c r="I185" i="1"/>
  <c r="J185" i="1" s="1"/>
  <c r="K185" i="1" s="1"/>
  <c r="I186" i="1"/>
  <c r="J186" i="1"/>
  <c r="K186" i="1" s="1"/>
  <c r="I187" i="1"/>
  <c r="J187" i="1" s="1"/>
  <c r="K187" i="1" s="1"/>
  <c r="I188" i="1"/>
  <c r="J188" i="1" s="1"/>
  <c r="K188" i="1" s="1"/>
  <c r="I189" i="1"/>
  <c r="J189" i="1" s="1"/>
  <c r="K189" i="1" s="1"/>
  <c r="I190" i="1"/>
  <c r="J190" i="1" s="1"/>
  <c r="K190" i="1" s="1"/>
  <c r="I191" i="1"/>
  <c r="J191" i="1" s="1"/>
  <c r="K191" i="1" s="1"/>
  <c r="I192" i="1"/>
  <c r="J192" i="1" s="1"/>
  <c r="K192" i="1" s="1"/>
  <c r="I193" i="1"/>
  <c r="J193" i="1" s="1"/>
  <c r="K193" i="1" s="1"/>
  <c r="I194" i="1"/>
  <c r="J194" i="1" s="1"/>
  <c r="K194" i="1" s="1"/>
  <c r="I195" i="1"/>
  <c r="J195" i="1" s="1"/>
  <c r="K195" i="1" s="1"/>
  <c r="I196" i="1"/>
  <c r="J196" i="1" s="1"/>
  <c r="K196" i="1"/>
  <c r="I197" i="1"/>
  <c r="J197" i="1" s="1"/>
  <c r="K197" i="1" s="1"/>
  <c r="I198" i="1"/>
  <c r="J198" i="1" s="1"/>
  <c r="K198" i="1" s="1"/>
  <c r="I199" i="1"/>
  <c r="J199" i="1" s="1"/>
  <c r="K199" i="1" s="1"/>
  <c r="I200" i="1"/>
  <c r="J200" i="1"/>
  <c r="K200" i="1" s="1"/>
  <c r="I201" i="1"/>
  <c r="J201" i="1" s="1"/>
  <c r="K201" i="1" s="1"/>
  <c r="I202" i="1"/>
  <c r="J202" i="1"/>
  <c r="K202" i="1" s="1"/>
  <c r="I203" i="1"/>
  <c r="J203" i="1" s="1"/>
  <c r="K203" i="1" s="1"/>
  <c r="I204" i="1"/>
  <c r="J204" i="1" s="1"/>
  <c r="K204" i="1" s="1"/>
  <c r="I205" i="1"/>
  <c r="J205" i="1" s="1"/>
  <c r="K205" i="1" s="1"/>
  <c r="I206" i="1"/>
  <c r="J206" i="1" s="1"/>
  <c r="K206" i="1" s="1"/>
  <c r="I207" i="1"/>
  <c r="J207" i="1" s="1"/>
  <c r="K207" i="1" s="1"/>
  <c r="I208" i="1"/>
  <c r="J208" i="1" s="1"/>
  <c r="K208" i="1" s="1"/>
  <c r="I209" i="1"/>
  <c r="J209" i="1" s="1"/>
  <c r="K209" i="1" s="1"/>
  <c r="I210" i="1"/>
  <c r="J210" i="1" s="1"/>
  <c r="K210" i="1" s="1"/>
  <c r="I211" i="1"/>
  <c r="J211" i="1" s="1"/>
  <c r="K211" i="1" s="1"/>
  <c r="I212" i="1"/>
  <c r="J212" i="1" s="1"/>
  <c r="K212" i="1"/>
  <c r="I213" i="1"/>
  <c r="J213" i="1" s="1"/>
  <c r="K213" i="1" s="1"/>
  <c r="I214" i="1"/>
  <c r="J214" i="1" s="1"/>
  <c r="K214" i="1" s="1"/>
  <c r="I215" i="1"/>
  <c r="J215" i="1" s="1"/>
  <c r="K215" i="1" s="1"/>
  <c r="I216" i="1"/>
  <c r="J216" i="1"/>
  <c r="K216" i="1" s="1"/>
  <c r="I217" i="1"/>
  <c r="J217" i="1" s="1"/>
  <c r="K217" i="1" s="1"/>
  <c r="I218" i="1"/>
  <c r="J218" i="1"/>
  <c r="K218" i="1" s="1"/>
  <c r="I219" i="1"/>
  <c r="J219" i="1" s="1"/>
  <c r="K219" i="1" s="1"/>
  <c r="I220" i="1"/>
  <c r="J220" i="1" s="1"/>
  <c r="K220" i="1" s="1"/>
  <c r="I221" i="1"/>
  <c r="J221" i="1" s="1"/>
  <c r="K221" i="1" s="1"/>
  <c r="I222" i="1"/>
  <c r="J222" i="1" s="1"/>
  <c r="K222" i="1" s="1"/>
  <c r="I223" i="1"/>
  <c r="J223" i="1" s="1"/>
  <c r="K223" i="1" s="1"/>
  <c r="I224" i="1"/>
  <c r="J224" i="1" s="1"/>
  <c r="K224" i="1" s="1"/>
  <c r="I225" i="1"/>
  <c r="J225" i="1" s="1"/>
  <c r="K225" i="1" s="1"/>
  <c r="I226" i="1"/>
  <c r="J226" i="1"/>
  <c r="K226" i="1" s="1"/>
  <c r="I227" i="1"/>
  <c r="J227" i="1" s="1"/>
  <c r="K227" i="1" s="1"/>
  <c r="I228" i="1"/>
  <c r="J228" i="1" s="1"/>
  <c r="K228" i="1"/>
  <c r="I229" i="1"/>
  <c r="J229" i="1" s="1"/>
  <c r="K229" i="1" s="1"/>
  <c r="I230" i="1"/>
  <c r="J230" i="1" s="1"/>
  <c r="K230" i="1" s="1"/>
  <c r="I231" i="1"/>
  <c r="J231" i="1" s="1"/>
  <c r="K231" i="1" s="1"/>
  <c r="I232" i="1"/>
  <c r="J232" i="1"/>
  <c r="K232" i="1" s="1"/>
  <c r="I233" i="1"/>
  <c r="J233" i="1" s="1"/>
  <c r="K233" i="1" s="1"/>
  <c r="I234" i="1"/>
  <c r="J234" i="1"/>
  <c r="K234" i="1" s="1"/>
  <c r="I235" i="1"/>
  <c r="J235" i="1" s="1"/>
  <c r="K235" i="1" s="1"/>
  <c r="I236" i="1"/>
  <c r="J236" i="1" s="1"/>
  <c r="K236" i="1" s="1"/>
  <c r="I237" i="1"/>
  <c r="J237" i="1" s="1"/>
  <c r="K237" i="1" s="1"/>
  <c r="I238" i="1"/>
  <c r="J238" i="1" s="1"/>
  <c r="K238" i="1" s="1"/>
  <c r="I239" i="1"/>
  <c r="J239" i="1" s="1"/>
  <c r="K239" i="1" s="1"/>
  <c r="I240" i="1"/>
  <c r="J240" i="1" s="1"/>
  <c r="K240" i="1" s="1"/>
  <c r="I241" i="1"/>
  <c r="J241" i="1" s="1"/>
  <c r="K241" i="1" s="1"/>
  <c r="I242" i="1"/>
  <c r="J242" i="1"/>
  <c r="K242" i="1" s="1"/>
  <c r="I243" i="1"/>
  <c r="J243" i="1" s="1"/>
  <c r="K243" i="1" s="1"/>
  <c r="I244" i="1"/>
  <c r="J244" i="1" s="1"/>
  <c r="K244" i="1"/>
  <c r="I245" i="1"/>
  <c r="J245" i="1" s="1"/>
  <c r="K245" i="1" s="1"/>
  <c r="I246" i="1"/>
  <c r="J246" i="1" s="1"/>
  <c r="K246" i="1" s="1"/>
  <c r="I247" i="1"/>
  <c r="J247" i="1" s="1"/>
  <c r="K247" i="1" s="1"/>
  <c r="I248" i="1"/>
  <c r="J248" i="1"/>
  <c r="K248" i="1" s="1"/>
  <c r="I249" i="1"/>
  <c r="J249" i="1" s="1"/>
  <c r="K249" i="1" s="1"/>
  <c r="I250" i="1"/>
  <c r="J250" i="1"/>
  <c r="K250" i="1" s="1"/>
  <c r="I251" i="1"/>
  <c r="J251" i="1" s="1"/>
  <c r="K251" i="1" s="1"/>
  <c r="I252" i="1"/>
  <c r="J252" i="1" s="1"/>
  <c r="K252" i="1" s="1"/>
  <c r="I253" i="1"/>
  <c r="J253" i="1" s="1"/>
  <c r="K253" i="1" s="1"/>
  <c r="I254" i="1"/>
  <c r="J254" i="1" s="1"/>
  <c r="K254" i="1" s="1"/>
  <c r="I255" i="1"/>
  <c r="J255" i="1" s="1"/>
  <c r="K255" i="1" s="1"/>
  <c r="I256" i="1"/>
  <c r="J256" i="1" s="1"/>
  <c r="K256" i="1" s="1"/>
  <c r="I257" i="1"/>
  <c r="J257" i="1" s="1"/>
  <c r="K257" i="1" s="1"/>
  <c r="I258" i="1"/>
  <c r="J258" i="1"/>
  <c r="K258" i="1" s="1"/>
  <c r="I259" i="1"/>
  <c r="J259" i="1" s="1"/>
  <c r="K259" i="1" s="1"/>
  <c r="I260" i="1"/>
  <c r="J260" i="1" s="1"/>
  <c r="K260" i="1"/>
  <c r="I261" i="1"/>
  <c r="J261" i="1" s="1"/>
  <c r="K261" i="1" s="1"/>
  <c r="I262" i="1"/>
  <c r="J262" i="1" s="1"/>
  <c r="K262" i="1" s="1"/>
  <c r="I263" i="1"/>
  <c r="J263" i="1" s="1"/>
  <c r="K263" i="1" s="1"/>
  <c r="I264" i="1"/>
  <c r="J264" i="1"/>
  <c r="K264" i="1" s="1"/>
  <c r="I265" i="1"/>
  <c r="J265" i="1" s="1"/>
  <c r="K265" i="1" s="1"/>
  <c r="I266" i="1"/>
  <c r="J266" i="1"/>
  <c r="K266" i="1" s="1"/>
  <c r="I267" i="1"/>
  <c r="J267" i="1"/>
  <c r="K267" i="1" s="1"/>
  <c r="I268" i="1"/>
  <c r="J268" i="1" s="1"/>
  <c r="K268" i="1" s="1"/>
  <c r="I269" i="1"/>
  <c r="J269" i="1" s="1"/>
  <c r="K269" i="1" s="1"/>
  <c r="I270" i="1"/>
  <c r="J270" i="1" s="1"/>
  <c r="K270" i="1" s="1"/>
  <c r="I271" i="1"/>
  <c r="J271" i="1" s="1"/>
  <c r="K271" i="1" s="1"/>
  <c r="I272" i="1"/>
  <c r="J272" i="1"/>
  <c r="K272" i="1" s="1"/>
  <c r="I273" i="1"/>
  <c r="J273" i="1" s="1"/>
  <c r="K273" i="1" s="1"/>
  <c r="I274" i="1"/>
  <c r="J274" i="1"/>
  <c r="K274" i="1" s="1"/>
  <c r="I275" i="1"/>
  <c r="J275" i="1" s="1"/>
  <c r="K275" i="1" s="1"/>
  <c r="I276" i="1"/>
  <c r="J276" i="1" s="1"/>
  <c r="K276" i="1"/>
  <c r="I277" i="1"/>
  <c r="J277" i="1" s="1"/>
  <c r="K277" i="1" s="1"/>
  <c r="I278" i="1"/>
  <c r="J278" i="1" s="1"/>
  <c r="K278" i="1" s="1"/>
  <c r="I279" i="1"/>
  <c r="J279" i="1" s="1"/>
  <c r="K279" i="1" s="1"/>
  <c r="I280" i="1"/>
  <c r="J280" i="1"/>
  <c r="K280" i="1" s="1"/>
  <c r="I281" i="1"/>
  <c r="J281" i="1" s="1"/>
  <c r="K281" i="1" s="1"/>
  <c r="I282" i="1"/>
  <c r="J282" i="1"/>
  <c r="K282" i="1" s="1"/>
  <c r="I283" i="1"/>
  <c r="J283" i="1"/>
  <c r="K283" i="1" s="1"/>
  <c r="I284" i="1"/>
  <c r="J284" i="1" s="1"/>
  <c r="K284" i="1" s="1"/>
  <c r="I285" i="1"/>
  <c r="J285" i="1" s="1"/>
  <c r="K285" i="1" s="1"/>
  <c r="I286" i="1"/>
  <c r="J286" i="1" s="1"/>
  <c r="K286" i="1" s="1"/>
  <c r="I287" i="1"/>
  <c r="J287" i="1" s="1"/>
  <c r="K287" i="1" s="1"/>
  <c r="I288" i="1"/>
  <c r="J288" i="1"/>
  <c r="K288" i="1" s="1"/>
  <c r="I289" i="1"/>
  <c r="J289" i="1" s="1"/>
  <c r="K289" i="1" s="1"/>
  <c r="I290" i="1"/>
  <c r="J290" i="1"/>
  <c r="K290" i="1" s="1"/>
  <c r="I291" i="1"/>
  <c r="J291" i="1" s="1"/>
  <c r="K291" i="1" s="1"/>
  <c r="I292" i="1"/>
  <c r="J292" i="1"/>
  <c r="K292" i="1" s="1"/>
  <c r="I293" i="1"/>
  <c r="J293" i="1" s="1"/>
  <c r="K293" i="1" s="1"/>
  <c r="I294" i="1"/>
  <c r="J294" i="1"/>
  <c r="K294" i="1" s="1"/>
  <c r="I295" i="1"/>
  <c r="J295" i="1" s="1"/>
  <c r="K295" i="1"/>
  <c r="I296" i="1"/>
  <c r="J296" i="1"/>
  <c r="K296" i="1" s="1"/>
  <c r="I297" i="1"/>
  <c r="J297" i="1" s="1"/>
  <c r="K297" i="1" s="1"/>
  <c r="I298" i="1"/>
  <c r="J298" i="1" s="1"/>
  <c r="K298" i="1" s="1"/>
  <c r="I299" i="1"/>
  <c r="J299" i="1"/>
  <c r="K299" i="1"/>
  <c r="I300" i="1"/>
  <c r="J300" i="1" s="1"/>
  <c r="K300" i="1"/>
  <c r="I301" i="1"/>
  <c r="J301" i="1" s="1"/>
  <c r="K301" i="1" s="1"/>
  <c r="I302" i="1"/>
  <c r="J302" i="1" s="1"/>
  <c r="K302" i="1" s="1"/>
  <c r="I303" i="1"/>
  <c r="J303" i="1"/>
  <c r="K303" i="1" s="1"/>
  <c r="I304" i="1"/>
  <c r="J304" i="1"/>
  <c r="K304" i="1"/>
  <c r="I305" i="1"/>
  <c r="J305" i="1" s="1"/>
  <c r="K305" i="1" s="1"/>
  <c r="I306" i="1"/>
  <c r="J306" i="1"/>
  <c r="K306" i="1" s="1"/>
  <c r="I307" i="1"/>
  <c r="J307" i="1" s="1"/>
  <c r="K307" i="1" s="1"/>
  <c r="I308" i="1"/>
  <c r="J308" i="1" s="1"/>
  <c r="K308" i="1" s="1"/>
  <c r="I309" i="1"/>
  <c r="J309" i="1" s="1"/>
  <c r="K309" i="1" s="1"/>
  <c r="I310" i="1"/>
  <c r="J310" i="1" s="1"/>
  <c r="K310" i="1" s="1"/>
  <c r="I311" i="1"/>
  <c r="J311" i="1" s="1"/>
  <c r="K311" i="1" s="1"/>
  <c r="I312" i="1"/>
  <c r="J312" i="1" s="1"/>
  <c r="K312" i="1" s="1"/>
  <c r="I313" i="1"/>
  <c r="J313" i="1" s="1"/>
  <c r="K313" i="1" s="1"/>
  <c r="I314" i="1"/>
  <c r="J314" i="1"/>
  <c r="K314" i="1" s="1"/>
  <c r="I315" i="1"/>
  <c r="J315" i="1"/>
  <c r="K315" i="1" s="1"/>
  <c r="I316" i="1"/>
  <c r="J316" i="1" s="1"/>
  <c r="K316" i="1" s="1"/>
  <c r="I317" i="1"/>
  <c r="J317" i="1" s="1"/>
  <c r="K317" i="1" s="1"/>
  <c r="I318" i="1"/>
  <c r="J318" i="1" s="1"/>
  <c r="K318" i="1" s="1"/>
  <c r="I319" i="1"/>
  <c r="J319" i="1" s="1"/>
  <c r="K319" i="1" s="1"/>
  <c r="I320" i="1"/>
  <c r="J320" i="1"/>
  <c r="K320" i="1" s="1"/>
  <c r="I321" i="1"/>
  <c r="J321" i="1" s="1"/>
  <c r="K321" i="1" s="1"/>
  <c r="I322" i="1"/>
  <c r="J322" i="1"/>
  <c r="K322" i="1" s="1"/>
  <c r="I323" i="1"/>
  <c r="J323" i="1" s="1"/>
  <c r="K323" i="1" s="1"/>
  <c r="I324" i="1"/>
  <c r="J324" i="1" s="1"/>
  <c r="K324" i="1" s="1"/>
  <c r="I325" i="1"/>
  <c r="J325" i="1" s="1"/>
  <c r="K325" i="1" s="1"/>
  <c r="I326" i="1"/>
  <c r="J326" i="1" s="1"/>
  <c r="K326" i="1" s="1"/>
  <c r="I327" i="1"/>
  <c r="J327" i="1" s="1"/>
  <c r="K327" i="1" s="1"/>
  <c r="I328" i="1"/>
  <c r="J328" i="1" s="1"/>
  <c r="K328" i="1" s="1"/>
  <c r="I329" i="1"/>
  <c r="J329" i="1" s="1"/>
  <c r="K329" i="1" s="1"/>
  <c r="I330" i="1"/>
  <c r="J330" i="1"/>
  <c r="K330" i="1" s="1"/>
  <c r="I331" i="1"/>
  <c r="J331" i="1"/>
  <c r="K331" i="1" s="1"/>
  <c r="I332" i="1"/>
  <c r="J332" i="1" s="1"/>
  <c r="K332" i="1" s="1"/>
  <c r="I333" i="1"/>
  <c r="J333" i="1" s="1"/>
  <c r="K333" i="1" s="1"/>
  <c r="I334" i="1"/>
  <c r="J334" i="1" s="1"/>
  <c r="K334" i="1" s="1"/>
  <c r="I335" i="1"/>
  <c r="J335" i="1" s="1"/>
  <c r="K335" i="1" s="1"/>
  <c r="I336" i="1"/>
  <c r="J336" i="1"/>
  <c r="K336" i="1" s="1"/>
  <c r="I337" i="1"/>
  <c r="J337" i="1" s="1"/>
  <c r="K337" i="1" s="1"/>
  <c r="I338" i="1"/>
  <c r="J338" i="1"/>
  <c r="K338" i="1" s="1"/>
  <c r="I339" i="1"/>
  <c r="J339" i="1"/>
  <c r="K339" i="1" s="1"/>
  <c r="I340" i="1"/>
  <c r="J340" i="1" s="1"/>
  <c r="K340" i="1" s="1"/>
  <c r="I341" i="1"/>
  <c r="J341" i="1" s="1"/>
  <c r="K341" i="1" s="1"/>
  <c r="I342" i="1"/>
  <c r="J342" i="1" s="1"/>
  <c r="K342" i="1" s="1"/>
  <c r="I343" i="1"/>
  <c r="J343" i="1" s="1"/>
  <c r="K343" i="1" s="1"/>
  <c r="I344" i="1"/>
  <c r="J344" i="1"/>
  <c r="K344" i="1" s="1"/>
  <c r="I345" i="1"/>
  <c r="J345" i="1" s="1"/>
  <c r="K345" i="1" s="1"/>
  <c r="I346" i="1"/>
  <c r="J346" i="1"/>
  <c r="K346" i="1" s="1"/>
  <c r="I347" i="1"/>
  <c r="J347" i="1"/>
  <c r="K347" i="1" s="1"/>
  <c r="I348" i="1"/>
  <c r="J348" i="1" s="1"/>
  <c r="K348" i="1" s="1"/>
  <c r="I349" i="1"/>
  <c r="J349" i="1" s="1"/>
  <c r="K349" i="1" s="1"/>
  <c r="I350" i="1"/>
  <c r="J350" i="1" s="1"/>
  <c r="K350" i="1" s="1"/>
  <c r="I351" i="1"/>
  <c r="J351" i="1" s="1"/>
  <c r="K351" i="1" s="1"/>
  <c r="I352" i="1"/>
  <c r="J352" i="1"/>
  <c r="K352" i="1" s="1"/>
  <c r="I353" i="1"/>
  <c r="J353" i="1" s="1"/>
  <c r="K353" i="1" s="1"/>
  <c r="I354" i="1"/>
  <c r="J354" i="1" s="1"/>
  <c r="K354" i="1" s="1"/>
  <c r="I355" i="1"/>
  <c r="J355" i="1"/>
  <c r="K355" i="1" s="1"/>
  <c r="I356" i="1"/>
  <c r="J356" i="1" s="1"/>
  <c r="K356" i="1" s="1"/>
  <c r="I357" i="1"/>
  <c r="J357" i="1" s="1"/>
  <c r="K357" i="1" s="1"/>
  <c r="I358" i="1"/>
  <c r="J358" i="1" s="1"/>
  <c r="K358" i="1" s="1"/>
  <c r="I359" i="1"/>
  <c r="J359" i="1" s="1"/>
  <c r="K359" i="1" s="1"/>
  <c r="I360" i="1"/>
  <c r="J360" i="1"/>
  <c r="K360" i="1" s="1"/>
  <c r="I361" i="1"/>
  <c r="J361" i="1" s="1"/>
  <c r="K361" i="1" s="1"/>
  <c r="I362" i="1"/>
  <c r="J362" i="1"/>
  <c r="K362" i="1" s="1"/>
  <c r="I363" i="1"/>
  <c r="J363" i="1"/>
  <c r="K363" i="1" s="1"/>
  <c r="I364" i="1"/>
  <c r="J364" i="1" s="1"/>
  <c r="K364" i="1" s="1"/>
  <c r="I365" i="1"/>
  <c r="J365" i="1" s="1"/>
  <c r="K365" i="1" s="1"/>
  <c r="I366" i="1"/>
  <c r="J366" i="1" s="1"/>
  <c r="K366" i="1" s="1"/>
  <c r="I367" i="1"/>
  <c r="J367" i="1" s="1"/>
  <c r="K367" i="1" s="1"/>
  <c r="I368" i="1"/>
  <c r="J368" i="1"/>
  <c r="K368" i="1" s="1"/>
  <c r="J4" i="1"/>
  <c r="K4" i="1" s="1"/>
  <c r="L370" i="1" l="1"/>
  <c r="L371" i="1" s="1"/>
  <c r="L375" i="1" s="1"/>
</calcChain>
</file>

<file path=xl/sharedStrings.xml><?xml version="1.0" encoding="utf-8"?>
<sst xmlns="http://schemas.openxmlformats.org/spreadsheetml/2006/main" count="753" uniqueCount="62">
  <si>
    <t>Datum</t>
  </si>
  <si>
    <t>Anzahl Resttage im Monat</t>
  </si>
  <si>
    <t>Wochentage</t>
  </si>
  <si>
    <t>Wetter</t>
  </si>
  <si>
    <t>Niederschlag</t>
  </si>
  <si>
    <t>Durchfluß Kläranlage gesamt
Tagesdurchfluß</t>
  </si>
  <si>
    <t>mm</t>
  </si>
  <si>
    <t>m³/d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</si>
  <si>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</si>
  <si>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</si>
  <si>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</si>
  <si>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</si>
  <si>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</si>
  <si>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</si>
  <si>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</si>
  <si>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</si>
  <si>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</si>
  <si>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</si>
  <si>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</si>
  <si>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</si>
  <si>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</si>
  <si>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</si>
  <si>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</si>
  <si>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</si>
  <si>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</si>
  <si>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</si>
  <si>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</si>
  <si>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</si>
  <si>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</si>
  <si>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</si>
  <si>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</si>
  <si>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</si>
  <si>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</si>
  <si>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</si>
  <si>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</si>
  <si>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</si>
  <si>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</si>
  <si>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</si>
  <si>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</si>
  <si>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</si>
  <si>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</si>
  <si>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</si>
  <si>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</si>
  <si>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</si>
  <si>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</si>
  <si>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</si>
  <si>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</si>
  <si>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</si>
  <si>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</si>
  <si>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</si>
  <si>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</si>
  <si>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Minimum</t>
  </si>
  <si>
    <t>Minimum+20%</t>
  </si>
  <si>
    <t>Messwert f. TW-Tag</t>
  </si>
  <si>
    <t>Summe</t>
  </si>
  <si>
    <t>Mittelwert</t>
  </si>
  <si>
    <t>Anzahl TW-Tage</t>
  </si>
  <si>
    <t>JSM = MW * 365</t>
  </si>
  <si>
    <r>
      <t>m</t>
    </r>
    <r>
      <rPr>
        <b/>
        <vertAlign val="superscript"/>
        <sz val="12"/>
        <rFont val="Arial CE"/>
      </rPr>
      <t>3</t>
    </r>
    <r>
      <rPr>
        <b/>
        <sz val="12"/>
        <rFont val="Arial CE"/>
      </rPr>
      <t>/d</t>
    </r>
  </si>
  <si>
    <t>JSM =</t>
  </si>
  <si>
    <r>
      <t>m</t>
    </r>
    <r>
      <rPr>
        <b/>
        <vertAlign val="superscript"/>
        <sz val="12"/>
        <rFont val="Arial CE"/>
      </rPr>
      <t>3</t>
    </r>
    <r>
      <rPr>
        <b/>
        <sz val="12"/>
        <rFont val="Arial CE"/>
      </rPr>
      <t>/a</t>
    </r>
  </si>
  <si>
    <t>Beispiel: Ermittlung der JSM über das gleitende Minimum (ATV-DVWK A 198), RdErl. des MLU vom 08.01.2015, geändert durch RdErl. des MWU vom 24.02.2022, Nummer 3.1.2 Buchst.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</si>
</sst>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d"/>
  </numFmts>
  <fonts count="14">
    <font>
      <sz val="10"/>
      <name val="Arial CE"/>
    </font>
    <font>
      <sz val="10"/>
      <name val="Arial CE"/>
    </font>
    <font>
      <sz val="8"/>
      <name val="Arial CE"/>
    </font>
    <font>
      <b/>
      <sz val="18"/>
      <name val="Arial"/>
      <family val="2"/>
    </font>
    <font>
      <sz val="10"/>
      <name val="Arial CE"/>
    </font>
    <font>
      <b/>
      <sz val="10"/>
      <name val="Arial CE"/>
    </font>
    <font>
      <sz val="10"/>
      <name val="Arial CE"/>
    </font>
    <font>
      <sz val="14"/>
      <name val="Arial CE"/>
    </font>
    <font>
      <b/>
      <sz val="14"/>
      <name val="Arial CE"/>
    </font>
    <font>
      <b/>
      <sz val="11"/>
      <name val="Arial CE"/>
    </font>
    <font>
      <b/>
      <sz val="12"/>
      <name val="Arial"/>
      <family val="2"/>
    </font>
    <font>
      <sz val="12"/>
      <name val="Arial CE"/>
    </font>
    <font>
      <b/>
      <sz val="12"/>
      <name val="Arial CE"/>
    </font>
    <font>
      <b/>
      <vertAlign val="superscript"/>
      <sz val="12"/>
      <name val="Arial C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1" applyFont="1" applyFill="1" applyBorder="1"/>
    <xf numFmtId="0" fontId="3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/>
    <xf numFmtId="49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0" fontId="4" fillId="0" borderId="1" xfId="1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textRotation="90" wrapText="1"/>
    </xf>
    <xf numFmtId="3" fontId="8" fillId="0" borderId="0" xfId="1" applyNumberFormat="1" applyFont="1" applyFill="1" applyBorder="1"/>
    <xf numFmtId="0" fontId="8" fillId="0" borderId="0" xfId="1" applyFont="1" applyFill="1" applyBorder="1" applyAlignment="1">
      <alignment horizontal="left"/>
    </xf>
    <xf numFmtId="3" fontId="7" fillId="0" borderId="0" xfId="1" applyNumberFormat="1" applyFont="1" applyFill="1" applyBorder="1"/>
    <xf numFmtId="0" fontId="7" fillId="0" borderId="0" xfId="1" applyFont="1" applyFill="1" applyBorder="1" applyAlignment="1">
      <alignment horizontal="left"/>
    </xf>
    <xf numFmtId="3" fontId="9" fillId="0" borderId="0" xfId="1" applyNumberFormat="1" applyFont="1" applyFill="1" applyBorder="1"/>
    <xf numFmtId="0" fontId="4" fillId="0" borderId="1" xfId="1" applyFont="1" applyFill="1" applyBorder="1" applyAlignment="1">
      <alignment horizontal="center"/>
    </xf>
    <xf numFmtId="164" fontId="1" fillId="0" borderId="2" xfId="1" applyNumberFormat="1" applyFont="1" applyFill="1" applyBorder="1"/>
    <xf numFmtId="164" fontId="1" fillId="0" borderId="1" xfId="1" applyNumberFormat="1" applyFont="1" applyFill="1" applyBorder="1"/>
    <xf numFmtId="1" fontId="1" fillId="0" borderId="2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5" fillId="0" borderId="3" xfId="1" applyFont="1" applyFill="1" applyBorder="1" applyAlignment="1" applyProtection="1">
      <alignment horizontal="right" textRotation="90" wrapText="1"/>
      <protection locked="0"/>
    </xf>
    <xf numFmtId="0" fontId="5" fillId="0" borderId="3" xfId="1" applyFont="1" applyFill="1" applyBorder="1" applyAlignment="1" applyProtection="1">
      <alignment horizontal="center" textRotation="90" wrapText="1"/>
      <protection locked="0"/>
    </xf>
    <xf numFmtId="0" fontId="5" fillId="0" borderId="3" xfId="1" applyFont="1" applyFill="1" applyBorder="1" applyAlignment="1">
      <alignment horizontal="center" textRotation="90" wrapText="1"/>
    </xf>
    <xf numFmtId="3" fontId="5" fillId="0" borderId="3" xfId="1" applyNumberFormat="1" applyFont="1" applyFill="1" applyBorder="1" applyAlignment="1">
      <alignment horizontal="center" textRotation="90" wrapText="1"/>
    </xf>
    <xf numFmtId="3" fontId="5" fillId="0" borderId="4" xfId="1" applyNumberFormat="1" applyFont="1" applyFill="1" applyBorder="1" applyAlignment="1">
      <alignment horizontal="center" textRotation="90" wrapText="1"/>
    </xf>
    <xf numFmtId="0" fontId="4" fillId="0" borderId="2" xfId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0" fontId="4" fillId="0" borderId="2" xfId="1" applyFont="1" applyFill="1" applyBorder="1"/>
    <xf numFmtId="3" fontId="4" fillId="0" borderId="2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/>
    <xf numFmtId="3" fontId="12" fillId="0" borderId="6" xfId="1" applyNumberFormat="1" applyFont="1" applyFill="1" applyBorder="1"/>
    <xf numFmtId="0" fontId="12" fillId="0" borderId="6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10" fillId="0" borderId="7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2">
    <cellStyle name="Standard" xfId="0" builtinId="0"/>
    <cellStyle name="Standard_Prot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W\Netzleitwarte-Jour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/ProtEx/Prot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#REF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Hyel53xd"/>
      <sheetName val="Grafik"/>
      <sheetName val="gfk"/>
      <sheetName val="ProtEx"/>
      <sheetName val="res-opti"/>
      <sheetName val="WM"/>
      <sheetName val="sdw"/>
      <sheetName val="JahrTag"/>
      <sheetName val="Strom JG"/>
      <sheetName val="Gas JG"/>
      <sheetName val="Wasser JG"/>
      <sheetName val="Wärme1"/>
      <sheetName val="Allg.Monat"/>
      <sheetName val="Journal-TK"/>
      <sheetName val="Journal-TR"/>
      <sheetName val="Journal"/>
      <sheetName val="bst"/>
      <sheetName val="JM"/>
      <sheetName val="NEE"/>
      <sheetName val="Drtr"/>
      <sheetName val="lbs"/>
      <sheetName val="lmn"/>
      <sheetName val="jahr-1 jahr"/>
      <sheetName val="jahr"/>
      <sheetName val="monat-1 jahr"/>
      <sheetName val="monat"/>
      <sheetName val="tag_365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Stundenwerte</v>
          </cell>
        </row>
        <row r="6">
          <cell r="B6" t="str">
            <v>Protokolldatum</v>
          </cell>
          <cell r="C6" t="str">
            <v>Heizwerk Ost G Schiene 1    Normvolumen</v>
          </cell>
        </row>
        <row r="7">
          <cell r="B7">
            <v>39280.291666677636</v>
          </cell>
          <cell r="C7">
            <v>0</v>
          </cell>
          <cell r="D7" t="str">
            <v/>
          </cell>
        </row>
        <row r="8">
          <cell r="B8">
            <v>39280.333333347633</v>
          </cell>
          <cell r="C8">
            <v>0</v>
          </cell>
          <cell r="D8" t="str">
            <v/>
          </cell>
        </row>
        <row r="9">
          <cell r="B9">
            <v>39280.37500001763</v>
          </cell>
          <cell r="C9">
            <v>0</v>
          </cell>
          <cell r="D9" t="str">
            <v/>
          </cell>
        </row>
        <row r="10">
          <cell r="B10">
            <v>39280.416666687626</v>
          </cell>
          <cell r="C10">
            <v>0</v>
          </cell>
          <cell r="D10" t="str">
            <v/>
          </cell>
        </row>
        <row r="11">
          <cell r="B11">
            <v>39280.458333357623</v>
          </cell>
          <cell r="C11">
            <v>0</v>
          </cell>
          <cell r="D11" t="str">
            <v/>
          </cell>
        </row>
        <row r="12">
          <cell r="B12">
            <v>39280.50000002762</v>
          </cell>
          <cell r="C12">
            <v>0</v>
          </cell>
          <cell r="D12" t="str">
            <v/>
          </cell>
        </row>
        <row r="13">
          <cell r="B13">
            <v>39280.541666697616</v>
          </cell>
          <cell r="C13">
            <v>0</v>
          </cell>
          <cell r="D13" t="str">
            <v/>
          </cell>
        </row>
        <row r="14">
          <cell r="B14">
            <v>39280.583333367613</v>
          </cell>
          <cell r="C14">
            <v>0</v>
          </cell>
          <cell r="D14" t="str">
            <v/>
          </cell>
        </row>
        <row r="15">
          <cell r="B15">
            <v>39280.625000037609</v>
          </cell>
          <cell r="C15">
            <v>0</v>
          </cell>
          <cell r="D15" t="str">
            <v/>
          </cell>
        </row>
        <row r="16">
          <cell r="B16">
            <v>39280.666666707606</v>
          </cell>
          <cell r="C16">
            <v>0</v>
          </cell>
          <cell r="D16" t="str">
            <v/>
          </cell>
        </row>
        <row r="17">
          <cell r="B17">
            <v>39280.708333377603</v>
          </cell>
          <cell r="C17">
            <v>0</v>
          </cell>
          <cell r="D17" t="str">
            <v/>
          </cell>
        </row>
        <row r="18">
          <cell r="B18">
            <v>39280.750000047599</v>
          </cell>
          <cell r="C18">
            <v>0</v>
          </cell>
          <cell r="D18" t="str">
            <v/>
          </cell>
        </row>
        <row r="19">
          <cell r="B19">
            <v>39280.791666717596</v>
          </cell>
          <cell r="C19">
            <v>0</v>
          </cell>
          <cell r="D19" t="str">
            <v/>
          </cell>
        </row>
        <row r="20">
          <cell r="B20">
            <v>39280.833333387593</v>
          </cell>
          <cell r="C20">
            <v>0</v>
          </cell>
          <cell r="D20" t="str">
            <v/>
          </cell>
        </row>
        <row r="21">
          <cell r="B21">
            <v>39280.875000057589</v>
          </cell>
          <cell r="C21">
            <v>0</v>
          </cell>
          <cell r="D21" t="str">
            <v/>
          </cell>
        </row>
        <row r="22">
          <cell r="B22">
            <v>39280.916666727586</v>
          </cell>
          <cell r="C22">
            <v>0</v>
          </cell>
          <cell r="D22" t="str">
            <v/>
          </cell>
        </row>
        <row r="23">
          <cell r="B23">
            <v>39280.958333397582</v>
          </cell>
          <cell r="C23">
            <v>0</v>
          </cell>
          <cell r="D23" t="str">
            <v/>
          </cell>
        </row>
        <row r="24">
          <cell r="B24">
            <v>39280.000000067579</v>
          </cell>
          <cell r="C24">
            <v>0</v>
          </cell>
          <cell r="D24" t="str">
            <v/>
          </cell>
        </row>
        <row r="25">
          <cell r="B25">
            <v>39280.041666737576</v>
          </cell>
          <cell r="C25">
            <v>0</v>
          </cell>
          <cell r="D25" t="str">
            <v/>
          </cell>
        </row>
        <row r="26">
          <cell r="B26">
            <v>39280.083333407572</v>
          </cell>
          <cell r="C26">
            <v>0</v>
          </cell>
          <cell r="D26" t="str">
            <v/>
          </cell>
        </row>
        <row r="27">
          <cell r="B27">
            <v>39280.125000077569</v>
          </cell>
          <cell r="C27">
            <v>0</v>
          </cell>
          <cell r="D27" t="str">
            <v/>
          </cell>
        </row>
        <row r="28">
          <cell r="B28">
            <v>39280.166666747566</v>
          </cell>
          <cell r="C28">
            <v>0</v>
          </cell>
          <cell r="D28" t="str">
            <v/>
          </cell>
        </row>
        <row r="29">
          <cell r="B29">
            <v>39280.208333417562</v>
          </cell>
          <cell r="C29">
            <v>0</v>
          </cell>
          <cell r="D29" t="str">
            <v/>
          </cell>
        </row>
        <row r="30">
          <cell r="B30">
            <v>39280.250000087559</v>
          </cell>
          <cell r="C30">
            <v>0</v>
          </cell>
          <cell r="D30" t="str">
            <v/>
          </cell>
        </row>
      </sheetData>
      <sheetData sheetId="7"/>
      <sheetData sheetId="8"/>
      <sheetData sheetId="9"/>
      <sheetData sheetId="10"/>
      <sheetData sheetId="11"/>
      <sheetData sheetId="12">
        <row r="2">
          <cell r="D2" t="str">
            <v>Wetterdaten Monat</v>
          </cell>
        </row>
        <row r="6">
          <cell r="B6" t="str">
            <v>Protokolldatum</v>
          </cell>
          <cell r="D6" t="str">
            <v>Wert</v>
          </cell>
          <cell r="E6" t="str">
            <v>Zeit</v>
          </cell>
          <cell r="F6" t="str">
            <v>Wert</v>
          </cell>
          <cell r="G6" t="str">
            <v>Wert</v>
          </cell>
          <cell r="H6" t="str">
            <v>Zeit</v>
          </cell>
        </row>
        <row r="7">
          <cell r="B7">
            <v>39233.999999999382</v>
          </cell>
          <cell r="C7" t="str">
            <v/>
          </cell>
          <cell r="D7">
            <v>8.1562880999999994</v>
          </cell>
          <cell r="E7" t="str">
            <v>12:15</v>
          </cell>
          <cell r="F7">
            <v>72.945053099999996</v>
          </cell>
          <cell r="G7">
            <v>1031.4285887999999</v>
          </cell>
          <cell r="H7" t="str">
            <v>13:30</v>
          </cell>
          <cell r="I7">
            <v>4.3956000000000002E-2</v>
          </cell>
        </row>
        <row r="8">
          <cell r="B8">
            <v>39234.999999999382</v>
          </cell>
          <cell r="C8" t="str">
            <v/>
          </cell>
          <cell r="D8">
            <v>6.2710622999999996</v>
          </cell>
          <cell r="E8" t="str">
            <v>13:30</v>
          </cell>
          <cell r="F8">
            <v>84.439559900000006</v>
          </cell>
          <cell r="G8">
            <v>624.44445800000005</v>
          </cell>
          <cell r="H8" t="str">
            <v>13:15</v>
          </cell>
          <cell r="I8">
            <v>4.3956000000000002E-2</v>
          </cell>
        </row>
        <row r="9">
          <cell r="B9">
            <v>39235.999999999382</v>
          </cell>
          <cell r="C9" t="str">
            <v/>
          </cell>
          <cell r="D9">
            <v>4.2100124000000001</v>
          </cell>
          <cell r="E9" t="str">
            <v>0:45</v>
          </cell>
          <cell r="F9">
            <v>86.241760200000002</v>
          </cell>
          <cell r="G9">
            <v>450.79367059999998</v>
          </cell>
          <cell r="H9" t="str">
            <v>11:45</v>
          </cell>
          <cell r="I9">
            <v>0.14652009999999999</v>
          </cell>
        </row>
        <row r="10">
          <cell r="B10">
            <v>39236.999999999382</v>
          </cell>
          <cell r="C10" t="str">
            <v/>
          </cell>
          <cell r="D10">
            <v>5.0109890999999998</v>
          </cell>
          <cell r="E10" t="str">
            <v>15:00</v>
          </cell>
          <cell r="F10">
            <v>89.868133499999999</v>
          </cell>
          <cell r="G10">
            <v>976.19049070000005</v>
          </cell>
          <cell r="H10" t="str">
            <v>11:30</v>
          </cell>
          <cell r="I10">
            <v>5.5531138999999996</v>
          </cell>
        </row>
        <row r="11">
          <cell r="B11">
            <v>39237.999999999382</v>
          </cell>
          <cell r="C11" t="str">
            <v/>
          </cell>
          <cell r="D11">
            <v>6.8669108999999997</v>
          </cell>
          <cell r="E11" t="str">
            <v>14:15</v>
          </cell>
          <cell r="F11">
            <v>90.835166900000004</v>
          </cell>
          <cell r="G11">
            <v>1168.8889160000001</v>
          </cell>
          <cell r="H11" t="str">
            <v>13:00</v>
          </cell>
          <cell r="I11">
            <v>5.5531138999999996</v>
          </cell>
        </row>
        <row r="12">
          <cell r="B12">
            <v>39238.999999999382</v>
          </cell>
          <cell r="C12" t="str">
            <v/>
          </cell>
          <cell r="D12">
            <v>5.9487180000000004</v>
          </cell>
          <cell r="E12" t="str">
            <v>16:45</v>
          </cell>
          <cell r="F12">
            <v>79.252746500000001</v>
          </cell>
          <cell r="G12">
            <v>1015.5555419</v>
          </cell>
          <cell r="H12" t="str">
            <v>12:00</v>
          </cell>
          <cell r="I12">
            <v>1.042735</v>
          </cell>
        </row>
        <row r="13">
          <cell r="B13">
            <v>39239.999999999382</v>
          </cell>
          <cell r="C13" t="str">
            <v/>
          </cell>
          <cell r="D13">
            <v>11.633700299999999</v>
          </cell>
          <cell r="E13" t="str">
            <v>19:45</v>
          </cell>
          <cell r="F13">
            <v>86.945053099999996</v>
          </cell>
          <cell r="G13">
            <v>920.6349487</v>
          </cell>
          <cell r="H13" t="str">
            <v>14:00</v>
          </cell>
          <cell r="I13">
            <v>0.94261289999999998</v>
          </cell>
        </row>
        <row r="14">
          <cell r="B14">
            <v>39240.999999999382</v>
          </cell>
          <cell r="C14" t="str">
            <v/>
          </cell>
          <cell r="D14">
            <v>7.0525031</v>
          </cell>
          <cell r="E14" t="str">
            <v>13:00</v>
          </cell>
          <cell r="F14">
            <v>78.549453700000001</v>
          </cell>
          <cell r="G14">
            <v>880.95239249999997</v>
          </cell>
          <cell r="H14" t="str">
            <v>14:45</v>
          </cell>
          <cell r="I14">
            <v>0.94261289999999998</v>
          </cell>
        </row>
        <row r="15">
          <cell r="B15">
            <v>39241.999999999382</v>
          </cell>
          <cell r="C15" t="str">
            <v/>
          </cell>
          <cell r="D15">
            <v>6.2808302999999999</v>
          </cell>
          <cell r="E15" t="str">
            <v>14:45</v>
          </cell>
          <cell r="F15">
            <v>58.043956700000003</v>
          </cell>
          <cell r="G15">
            <v>908.88891599999999</v>
          </cell>
          <cell r="H15" t="str">
            <v>14:45</v>
          </cell>
          <cell r="I15">
            <v>9.0354000000000004E-2</v>
          </cell>
        </row>
        <row r="16">
          <cell r="B16">
            <v>39242.999999999382</v>
          </cell>
          <cell r="C16" t="str">
            <v/>
          </cell>
          <cell r="D16">
            <v>5.9096460000000004</v>
          </cell>
          <cell r="E16" t="str">
            <v>15:30</v>
          </cell>
          <cell r="F16">
            <v>71.890113799999995</v>
          </cell>
          <cell r="G16">
            <v>877.14288329999999</v>
          </cell>
          <cell r="H16" t="str">
            <v>13:15</v>
          </cell>
          <cell r="I16">
            <v>9.0354000000000004E-2</v>
          </cell>
        </row>
        <row r="17">
          <cell r="B17">
            <v>39243.999999999382</v>
          </cell>
          <cell r="C17" t="str">
            <v/>
          </cell>
          <cell r="D17">
            <v>6.2808302999999999</v>
          </cell>
          <cell r="E17" t="str">
            <v>13:00</v>
          </cell>
          <cell r="F17">
            <v>72.087913499999999</v>
          </cell>
          <cell r="G17">
            <v>887.6190795</v>
          </cell>
          <cell r="H17" t="str">
            <v>14:00</v>
          </cell>
          <cell r="I17">
            <v>9.0354000000000004E-2</v>
          </cell>
        </row>
        <row r="18">
          <cell r="B18">
            <v>39244.999999999382</v>
          </cell>
          <cell r="C18" t="str">
            <v/>
          </cell>
          <cell r="D18">
            <v>8.7814406999999992</v>
          </cell>
          <cell r="E18" t="str">
            <v>17:30</v>
          </cell>
          <cell r="F18">
            <v>81.450553799999994</v>
          </cell>
          <cell r="G18">
            <v>1046.6666259000001</v>
          </cell>
          <cell r="H18" t="str">
            <v>12:15</v>
          </cell>
          <cell r="I18">
            <v>4.1514000000000002E-2</v>
          </cell>
        </row>
        <row r="19">
          <cell r="B19">
            <v>39245.999999999382</v>
          </cell>
          <cell r="C19" t="str">
            <v/>
          </cell>
          <cell r="D19">
            <v>8.1758240999999998</v>
          </cell>
          <cell r="E19" t="str">
            <v>2:45</v>
          </cell>
          <cell r="F19">
            <v>79.78022</v>
          </cell>
          <cell r="G19">
            <v>1100.9523925000001</v>
          </cell>
          <cell r="H19" t="str">
            <v>12:00</v>
          </cell>
          <cell r="I19">
            <v>4.1514000000000002E-2</v>
          </cell>
        </row>
        <row r="20">
          <cell r="B20">
            <v>39246.999999999382</v>
          </cell>
          <cell r="C20" t="str">
            <v/>
          </cell>
          <cell r="D20">
            <v>7.2087912000000003</v>
          </cell>
          <cell r="E20" t="str">
            <v>22:00</v>
          </cell>
          <cell r="F20">
            <v>90.967033299999997</v>
          </cell>
          <cell r="G20">
            <v>1167.3016356999999</v>
          </cell>
          <cell r="H20" t="str">
            <v>13:30</v>
          </cell>
          <cell r="I20">
            <v>7.7240538000000001</v>
          </cell>
        </row>
        <row r="21">
          <cell r="B21">
            <v>39247.999999999382</v>
          </cell>
          <cell r="C21" t="str">
            <v/>
          </cell>
          <cell r="D21">
            <v>9.9047622000000004</v>
          </cell>
          <cell r="E21" t="str">
            <v>23:30</v>
          </cell>
          <cell r="F21">
            <v>90.395606900000004</v>
          </cell>
          <cell r="G21">
            <v>1100.3175048000001</v>
          </cell>
          <cell r="H21" t="str">
            <v>12:00</v>
          </cell>
          <cell r="I21">
            <v>11.5406713</v>
          </cell>
        </row>
        <row r="22">
          <cell r="B22">
            <v>39248.999999999382</v>
          </cell>
          <cell r="C22" t="str">
            <v/>
          </cell>
          <cell r="D22">
            <v>10.5201473</v>
          </cell>
          <cell r="E22" t="str">
            <v>15:00</v>
          </cell>
          <cell r="F22">
            <v>62.593410400000003</v>
          </cell>
          <cell r="G22">
            <v>1155.5555419</v>
          </cell>
          <cell r="H22" t="str">
            <v>13:15</v>
          </cell>
          <cell r="I22">
            <v>11.5406713</v>
          </cell>
        </row>
        <row r="23">
          <cell r="B23">
            <v>39249.999999999382</v>
          </cell>
          <cell r="C23" t="str">
            <v/>
          </cell>
          <cell r="D23">
            <v>10.8424911</v>
          </cell>
          <cell r="E23" t="str">
            <v>11:00</v>
          </cell>
          <cell r="F23">
            <v>75.670333799999995</v>
          </cell>
          <cell r="G23">
            <v>1300</v>
          </cell>
          <cell r="H23" t="str">
            <v>14:15</v>
          </cell>
          <cell r="I23">
            <v>11.0327348</v>
          </cell>
        </row>
        <row r="24">
          <cell r="B24">
            <v>39250.999999999382</v>
          </cell>
          <cell r="C24" t="str">
            <v/>
          </cell>
          <cell r="D24">
            <v>13.2747259</v>
          </cell>
          <cell r="E24" t="str">
            <v>17:15</v>
          </cell>
          <cell r="F24">
            <v>83.428573599999993</v>
          </cell>
          <cell r="G24">
            <v>1270.1586914</v>
          </cell>
          <cell r="H24" t="str">
            <v>12:00</v>
          </cell>
          <cell r="I24">
            <v>12.537008200000001</v>
          </cell>
        </row>
        <row r="25">
          <cell r="B25">
            <v>39251.999999999382</v>
          </cell>
          <cell r="C25" t="str">
            <v/>
          </cell>
          <cell r="D25">
            <v>6.3882783999999999</v>
          </cell>
          <cell r="E25" t="str">
            <v>17:45</v>
          </cell>
          <cell r="F25">
            <v>79.604400600000005</v>
          </cell>
          <cell r="G25">
            <v>1089.2064207999999</v>
          </cell>
          <cell r="H25" t="str">
            <v>13:30</v>
          </cell>
          <cell r="I25">
            <v>12.537008200000001</v>
          </cell>
        </row>
        <row r="26">
          <cell r="B26">
            <v>39252.999999999382</v>
          </cell>
          <cell r="C26" t="str">
            <v/>
          </cell>
          <cell r="D26">
            <v>10.051282799999999</v>
          </cell>
          <cell r="E26" t="str">
            <v>14:00</v>
          </cell>
          <cell r="F26">
            <v>78.835166900000004</v>
          </cell>
          <cell r="G26">
            <v>1074.2857666</v>
          </cell>
          <cell r="H26" t="str">
            <v>14:30</v>
          </cell>
          <cell r="I26">
            <v>0.14652009999999999</v>
          </cell>
        </row>
        <row r="27">
          <cell r="B27">
            <v>39253.999999999382</v>
          </cell>
          <cell r="C27" t="str">
            <v/>
          </cell>
          <cell r="D27">
            <v>8.7814406999999992</v>
          </cell>
          <cell r="E27" t="str">
            <v>9:15</v>
          </cell>
          <cell r="F27">
            <v>91.098899799999998</v>
          </cell>
          <cell r="G27">
            <v>170.4761962</v>
          </cell>
          <cell r="H27" t="str">
            <v>13:15</v>
          </cell>
          <cell r="I27">
            <v>27.901855399999999</v>
          </cell>
        </row>
        <row r="28">
          <cell r="B28">
            <v>39254.999999999382</v>
          </cell>
          <cell r="C28" t="str">
            <v/>
          </cell>
          <cell r="D28">
            <v>11.623931799999999</v>
          </cell>
          <cell r="E28" t="str">
            <v>17:15</v>
          </cell>
          <cell r="F28">
            <v>84.395606900000004</v>
          </cell>
          <cell r="G28">
            <v>1136.8254394000001</v>
          </cell>
          <cell r="H28" t="str">
            <v>13:45</v>
          </cell>
          <cell r="I28">
            <v>27.901855399999999</v>
          </cell>
        </row>
        <row r="29">
          <cell r="B29">
            <v>39255.999999999382</v>
          </cell>
          <cell r="C29" t="str">
            <v/>
          </cell>
          <cell r="D29">
            <v>10.5201473</v>
          </cell>
          <cell r="E29" t="str">
            <v>15:30</v>
          </cell>
          <cell r="F29">
            <v>76.483520499999997</v>
          </cell>
          <cell r="G29">
            <v>1238.4127197</v>
          </cell>
          <cell r="H29" t="str">
            <v>11:45</v>
          </cell>
          <cell r="I29">
            <v>7.3235653999999997</v>
          </cell>
        </row>
        <row r="30">
          <cell r="B30">
            <v>39256.999999999382</v>
          </cell>
          <cell r="C30" t="str">
            <v/>
          </cell>
          <cell r="D30">
            <v>8.8009766999999997</v>
          </cell>
          <cell r="E30" t="str">
            <v>13:15</v>
          </cell>
          <cell r="F30">
            <v>73.230773900000003</v>
          </cell>
          <cell r="G30">
            <v>1278.0952147999999</v>
          </cell>
          <cell r="H30" t="str">
            <v>15:00</v>
          </cell>
          <cell r="I30">
            <v>6.3516482999999999</v>
          </cell>
        </row>
        <row r="31">
          <cell r="B31">
            <v>39257.999999999382</v>
          </cell>
          <cell r="C31" t="str">
            <v/>
          </cell>
          <cell r="D31">
            <v>9.2405375999999997</v>
          </cell>
          <cell r="E31" t="str">
            <v>22:00</v>
          </cell>
          <cell r="F31">
            <v>64.791213900000002</v>
          </cell>
          <cell r="G31">
            <v>1013.333374</v>
          </cell>
          <cell r="H31" t="str">
            <v>12:30</v>
          </cell>
          <cell r="I31">
            <v>2.9548230000000002</v>
          </cell>
        </row>
        <row r="32">
          <cell r="B32">
            <v>39258.999999999382</v>
          </cell>
          <cell r="C32" t="str">
            <v/>
          </cell>
          <cell r="D32">
            <v>16.3614158</v>
          </cell>
          <cell r="E32" t="str">
            <v>18:15</v>
          </cell>
          <cell r="F32">
            <v>62.285716999999998</v>
          </cell>
          <cell r="G32">
            <v>1296.8254394000001</v>
          </cell>
          <cell r="H32" t="str">
            <v>13:15</v>
          </cell>
          <cell r="I32">
            <v>2.9548230000000002</v>
          </cell>
        </row>
        <row r="33">
          <cell r="B33">
            <v>39259.999999999382</v>
          </cell>
          <cell r="C33" t="str">
            <v/>
          </cell>
          <cell r="D33">
            <v>18.891330700000001</v>
          </cell>
          <cell r="E33" t="str">
            <v>13:15</v>
          </cell>
          <cell r="F33">
            <v>61.142860400000004</v>
          </cell>
          <cell r="G33">
            <v>1196.5079344999999</v>
          </cell>
          <cell r="H33" t="str">
            <v>13:45</v>
          </cell>
          <cell r="I33">
            <v>0.34676430000000003</v>
          </cell>
        </row>
        <row r="34">
          <cell r="B34">
            <v>39260.999999999382</v>
          </cell>
          <cell r="C34" t="str">
            <v/>
          </cell>
          <cell r="D34">
            <v>12.1025648</v>
          </cell>
          <cell r="E34" t="str">
            <v>19:15</v>
          </cell>
          <cell r="F34">
            <v>72.395606900000004</v>
          </cell>
          <cell r="G34">
            <v>1290.1586914</v>
          </cell>
          <cell r="H34" t="str">
            <v>14:15</v>
          </cell>
          <cell r="I34">
            <v>0.35164830000000002</v>
          </cell>
        </row>
        <row r="35">
          <cell r="B35">
            <v>39261.999999999382</v>
          </cell>
          <cell r="C35" t="str">
            <v/>
          </cell>
          <cell r="D35">
            <v>10.5299148</v>
          </cell>
          <cell r="E35" t="str">
            <v>11:15</v>
          </cell>
          <cell r="F35">
            <v>67.824180600000005</v>
          </cell>
          <cell r="G35">
            <v>1056.5079344999999</v>
          </cell>
          <cell r="H35" t="str">
            <v>13:15</v>
          </cell>
          <cell r="I35">
            <v>0.6422466</v>
          </cell>
        </row>
        <row r="36">
          <cell r="B36">
            <v>39262.999999999382</v>
          </cell>
          <cell r="C36" t="str">
            <v/>
          </cell>
          <cell r="D36">
            <v>11.1550674</v>
          </cell>
          <cell r="E36" t="str">
            <v>12:45</v>
          </cell>
          <cell r="F36">
            <v>69.076927100000006</v>
          </cell>
          <cell r="G36">
            <v>1280</v>
          </cell>
          <cell r="H36" t="str">
            <v>13:45</v>
          </cell>
          <cell r="I36">
            <v>0.6422466</v>
          </cell>
        </row>
        <row r="37">
          <cell r="B37" t="str">
            <v>...</v>
          </cell>
          <cell r="C37" t="str">
            <v/>
          </cell>
          <cell r="D37" t="str">
            <v>...</v>
          </cell>
          <cell r="E37" t="str">
            <v>...</v>
          </cell>
          <cell r="F37" t="str">
            <v>&lt;f. Param.&gt;</v>
          </cell>
          <cell r="G37" t="str">
            <v>...</v>
          </cell>
          <cell r="H37" t="str">
            <v>...</v>
          </cell>
          <cell r="I37" t="str">
            <v>...</v>
          </cell>
        </row>
      </sheetData>
      <sheetData sheetId="13"/>
      <sheetData sheetId="14"/>
      <sheetData sheetId="15"/>
      <sheetData sheetId="16">
        <row r="2">
          <cell r="C2" t="str">
            <v xml:space="preserve">Bezug Strom 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Stromopt.    S Reserveleist AVACON</v>
          </cell>
          <cell r="I6" t="str">
            <v>Stromopt.    S Sommer Strom AVACON</v>
          </cell>
        </row>
        <row r="7">
          <cell r="B7">
            <v>39280.010416679826</v>
          </cell>
          <cell r="C7">
            <v>9200</v>
          </cell>
          <cell r="D7" t="str">
            <v/>
          </cell>
          <cell r="E7">
            <v>11200</v>
          </cell>
          <cell r="F7" t="str">
            <v/>
          </cell>
          <cell r="G7">
            <v>0</v>
          </cell>
          <cell r="H7" t="str">
            <v/>
          </cell>
          <cell r="I7">
            <v>1999.9998779</v>
          </cell>
          <cell r="J7" t="str">
            <v/>
          </cell>
        </row>
        <row r="8">
          <cell r="B8">
            <v>39280.020833349823</v>
          </cell>
          <cell r="C8">
            <v>8840</v>
          </cell>
          <cell r="D8" t="str">
            <v/>
          </cell>
          <cell r="E8">
            <v>10840</v>
          </cell>
          <cell r="F8" t="str">
            <v/>
          </cell>
          <cell r="G8">
            <v>0</v>
          </cell>
          <cell r="H8" t="str">
            <v/>
          </cell>
          <cell r="I8">
            <v>1999.9998779</v>
          </cell>
          <cell r="J8" t="str">
            <v/>
          </cell>
        </row>
        <row r="9">
          <cell r="B9">
            <v>39280.03125001982</v>
          </cell>
          <cell r="C9">
            <v>8200</v>
          </cell>
          <cell r="D9" t="str">
            <v/>
          </cell>
          <cell r="E9">
            <v>10200</v>
          </cell>
          <cell r="F9" t="str">
            <v/>
          </cell>
          <cell r="G9">
            <v>0</v>
          </cell>
          <cell r="H9" t="str">
            <v/>
          </cell>
          <cell r="I9">
            <v>1999.9998779</v>
          </cell>
          <cell r="J9" t="str">
            <v/>
          </cell>
        </row>
        <row r="10">
          <cell r="B10">
            <v>39280.041666689816</v>
          </cell>
          <cell r="C10">
            <v>8480</v>
          </cell>
          <cell r="D10" t="str">
            <v/>
          </cell>
          <cell r="E10">
            <v>10480</v>
          </cell>
          <cell r="F10" t="str">
            <v/>
          </cell>
          <cell r="G10">
            <v>0</v>
          </cell>
          <cell r="H10" t="str">
            <v/>
          </cell>
          <cell r="I10">
            <v>1999.9998779</v>
          </cell>
          <cell r="J10" t="str">
            <v/>
          </cell>
        </row>
        <row r="11">
          <cell r="B11">
            <v>39280.052083359813</v>
          </cell>
          <cell r="C11">
            <v>8600</v>
          </cell>
          <cell r="D11" t="str">
            <v/>
          </cell>
          <cell r="E11">
            <v>10600</v>
          </cell>
          <cell r="F11" t="str">
            <v/>
          </cell>
          <cell r="G11">
            <v>0</v>
          </cell>
          <cell r="H11" t="str">
            <v/>
          </cell>
          <cell r="I11">
            <v>1999.9998779</v>
          </cell>
          <cell r="J11" t="str">
            <v/>
          </cell>
        </row>
        <row r="12">
          <cell r="B12">
            <v>39280.06250002981</v>
          </cell>
          <cell r="C12">
            <v>8480</v>
          </cell>
          <cell r="D12" t="str">
            <v/>
          </cell>
          <cell r="E12">
            <v>10480</v>
          </cell>
          <cell r="F12" t="str">
            <v/>
          </cell>
          <cell r="G12">
            <v>0</v>
          </cell>
          <cell r="H12" t="str">
            <v/>
          </cell>
          <cell r="I12">
            <v>1999.9998779</v>
          </cell>
          <cell r="J12" t="str">
            <v/>
          </cell>
        </row>
        <row r="13">
          <cell r="B13">
            <v>39280.072916699806</v>
          </cell>
          <cell r="C13">
            <v>8280</v>
          </cell>
          <cell r="D13" t="str">
            <v/>
          </cell>
          <cell r="E13">
            <v>10280</v>
          </cell>
          <cell r="F13" t="str">
            <v/>
          </cell>
          <cell r="G13">
            <v>0</v>
          </cell>
          <cell r="H13" t="str">
            <v/>
          </cell>
          <cell r="I13">
            <v>1999.9998779</v>
          </cell>
          <cell r="J13" t="str">
            <v/>
          </cell>
        </row>
        <row r="14">
          <cell r="B14">
            <v>39280.083333369803</v>
          </cell>
          <cell r="C14">
            <v>8040</v>
          </cell>
          <cell r="D14" t="str">
            <v/>
          </cell>
          <cell r="E14">
            <v>10040</v>
          </cell>
          <cell r="F14" t="str">
            <v/>
          </cell>
          <cell r="G14">
            <v>0</v>
          </cell>
          <cell r="H14" t="str">
            <v/>
          </cell>
          <cell r="I14">
            <v>1999.9998779</v>
          </cell>
          <cell r="J14" t="str">
            <v/>
          </cell>
        </row>
        <row r="15">
          <cell r="B15">
            <v>39280.093750039799</v>
          </cell>
          <cell r="C15">
            <v>7920</v>
          </cell>
          <cell r="D15" t="str">
            <v/>
          </cell>
          <cell r="E15">
            <v>9920</v>
          </cell>
          <cell r="F15" t="str">
            <v/>
          </cell>
          <cell r="G15">
            <v>0</v>
          </cell>
          <cell r="H15" t="str">
            <v/>
          </cell>
          <cell r="I15">
            <v>1999.9998779</v>
          </cell>
          <cell r="J15" t="str">
            <v/>
          </cell>
        </row>
        <row r="16">
          <cell r="B16">
            <v>39280.104166709796</v>
          </cell>
          <cell r="C16">
            <v>7880</v>
          </cell>
          <cell r="D16" t="str">
            <v/>
          </cell>
          <cell r="E16">
            <v>9880</v>
          </cell>
          <cell r="F16" t="str">
            <v/>
          </cell>
          <cell r="G16">
            <v>0</v>
          </cell>
          <cell r="H16" t="str">
            <v/>
          </cell>
          <cell r="I16">
            <v>1999.9998779</v>
          </cell>
          <cell r="J16" t="str">
            <v/>
          </cell>
        </row>
        <row r="17">
          <cell r="B17">
            <v>39280.114583379793</v>
          </cell>
          <cell r="C17">
            <v>7960</v>
          </cell>
          <cell r="D17" t="str">
            <v/>
          </cell>
          <cell r="E17">
            <v>9960</v>
          </cell>
          <cell r="F17" t="str">
            <v/>
          </cell>
          <cell r="G17">
            <v>0</v>
          </cell>
          <cell r="H17" t="str">
            <v/>
          </cell>
          <cell r="I17">
            <v>1999.9998779</v>
          </cell>
          <cell r="J17" t="str">
            <v/>
          </cell>
        </row>
        <row r="18">
          <cell r="B18">
            <v>39280.125000049789</v>
          </cell>
          <cell r="C18">
            <v>8200</v>
          </cell>
          <cell r="D18" t="str">
            <v/>
          </cell>
          <cell r="E18">
            <v>10200</v>
          </cell>
          <cell r="F18" t="str">
            <v/>
          </cell>
          <cell r="G18">
            <v>0</v>
          </cell>
          <cell r="H18" t="str">
            <v/>
          </cell>
          <cell r="I18">
            <v>1999.9998779</v>
          </cell>
          <cell r="J18" t="str">
            <v/>
          </cell>
        </row>
        <row r="19">
          <cell r="B19">
            <v>39280.135416719786</v>
          </cell>
          <cell r="C19">
            <v>8240</v>
          </cell>
          <cell r="D19" t="str">
            <v/>
          </cell>
          <cell r="E19">
            <v>10240</v>
          </cell>
          <cell r="F19" t="str">
            <v/>
          </cell>
          <cell r="G19">
            <v>0</v>
          </cell>
          <cell r="H19" t="str">
            <v/>
          </cell>
          <cell r="I19">
            <v>1999.9998779</v>
          </cell>
          <cell r="J19" t="str">
            <v/>
          </cell>
        </row>
        <row r="20">
          <cell r="B20">
            <v>39280.145833389783</v>
          </cell>
          <cell r="C20">
            <v>8200</v>
          </cell>
          <cell r="D20" t="str">
            <v/>
          </cell>
          <cell r="E20">
            <v>10200</v>
          </cell>
          <cell r="F20" t="str">
            <v/>
          </cell>
          <cell r="G20">
            <v>0</v>
          </cell>
          <cell r="H20" t="str">
            <v/>
          </cell>
          <cell r="I20">
            <v>1999.9998779</v>
          </cell>
          <cell r="J20" t="str">
            <v/>
          </cell>
        </row>
        <row r="21">
          <cell r="B21">
            <v>39280.156250059779</v>
          </cell>
          <cell r="C21">
            <v>7840</v>
          </cell>
          <cell r="D21" t="str">
            <v/>
          </cell>
          <cell r="E21">
            <v>9840</v>
          </cell>
          <cell r="F21" t="str">
            <v/>
          </cell>
          <cell r="G21">
            <v>0</v>
          </cell>
          <cell r="H21" t="str">
            <v/>
          </cell>
          <cell r="I21">
            <v>1999.9998779</v>
          </cell>
          <cell r="J21" t="str">
            <v/>
          </cell>
        </row>
        <row r="22">
          <cell r="B22">
            <v>39280.166666729776</v>
          </cell>
          <cell r="C22">
            <v>8240</v>
          </cell>
          <cell r="D22" t="str">
            <v/>
          </cell>
          <cell r="E22">
            <v>10240</v>
          </cell>
          <cell r="F22" t="str">
            <v/>
          </cell>
          <cell r="G22">
            <v>0</v>
          </cell>
          <cell r="H22" t="str">
            <v/>
          </cell>
          <cell r="I22">
            <v>1999.9998779</v>
          </cell>
          <cell r="J22" t="str">
            <v/>
          </cell>
        </row>
        <row r="23">
          <cell r="B23">
            <v>39280.177083399773</v>
          </cell>
          <cell r="C23">
            <v>8920</v>
          </cell>
          <cell r="D23" t="str">
            <v/>
          </cell>
          <cell r="E23">
            <v>10920</v>
          </cell>
          <cell r="F23" t="str">
            <v/>
          </cell>
          <cell r="G23">
            <v>0</v>
          </cell>
          <cell r="H23" t="str">
            <v/>
          </cell>
          <cell r="I23">
            <v>1999.9998779</v>
          </cell>
          <cell r="J23" t="str">
            <v/>
          </cell>
        </row>
        <row r="24">
          <cell r="B24">
            <v>39280.187500069769</v>
          </cell>
          <cell r="C24">
            <v>9160</v>
          </cell>
          <cell r="D24" t="str">
            <v/>
          </cell>
          <cell r="E24">
            <v>11160</v>
          </cell>
          <cell r="F24" t="str">
            <v/>
          </cell>
          <cell r="G24">
            <v>0</v>
          </cell>
          <cell r="H24" t="str">
            <v/>
          </cell>
          <cell r="I24">
            <v>1999.9998779</v>
          </cell>
          <cell r="J24" t="str">
            <v/>
          </cell>
        </row>
        <row r="25">
          <cell r="B25">
            <v>39280.197916739766</v>
          </cell>
          <cell r="C25">
            <v>9120</v>
          </cell>
          <cell r="D25" t="str">
            <v/>
          </cell>
          <cell r="E25">
            <v>11120</v>
          </cell>
          <cell r="F25" t="str">
            <v/>
          </cell>
          <cell r="G25">
            <v>0</v>
          </cell>
          <cell r="H25" t="str">
            <v/>
          </cell>
          <cell r="I25">
            <v>1999.9998779</v>
          </cell>
          <cell r="J25" t="str">
            <v/>
          </cell>
        </row>
        <row r="26">
          <cell r="B26">
            <v>39280.208333409762</v>
          </cell>
          <cell r="C26">
            <v>9280</v>
          </cell>
          <cell r="D26" t="str">
            <v/>
          </cell>
          <cell r="E26">
            <v>11280</v>
          </cell>
          <cell r="F26" t="str">
            <v/>
          </cell>
          <cell r="G26">
            <v>0</v>
          </cell>
          <cell r="H26" t="str">
            <v/>
          </cell>
          <cell r="I26">
            <v>1999.9998779</v>
          </cell>
          <cell r="J26" t="str">
            <v/>
          </cell>
        </row>
        <row r="27">
          <cell r="B27">
            <v>39280.218750079759</v>
          </cell>
          <cell r="C27">
            <v>9440</v>
          </cell>
          <cell r="D27" t="str">
            <v/>
          </cell>
          <cell r="E27">
            <v>11440</v>
          </cell>
          <cell r="F27" t="str">
            <v/>
          </cell>
          <cell r="G27">
            <v>0</v>
          </cell>
          <cell r="H27" t="str">
            <v/>
          </cell>
          <cell r="I27">
            <v>1999.9998779</v>
          </cell>
          <cell r="J27" t="str">
            <v/>
          </cell>
        </row>
        <row r="28">
          <cell r="B28">
            <v>39280.229166749756</v>
          </cell>
          <cell r="C28">
            <v>9680</v>
          </cell>
          <cell r="D28" t="str">
            <v/>
          </cell>
          <cell r="E28">
            <v>11680</v>
          </cell>
          <cell r="F28" t="str">
            <v/>
          </cell>
          <cell r="G28">
            <v>0</v>
          </cell>
          <cell r="H28" t="str">
            <v/>
          </cell>
          <cell r="I28">
            <v>1999.9998779</v>
          </cell>
          <cell r="J28" t="str">
            <v/>
          </cell>
        </row>
        <row r="29">
          <cell r="B29">
            <v>39280.239583419752</v>
          </cell>
          <cell r="C29">
            <v>10320</v>
          </cell>
          <cell r="D29" t="str">
            <v/>
          </cell>
          <cell r="E29">
            <v>12320</v>
          </cell>
          <cell r="F29" t="str">
            <v/>
          </cell>
          <cell r="G29">
            <v>0</v>
          </cell>
          <cell r="H29" t="str">
            <v/>
          </cell>
          <cell r="I29">
            <v>1999.9998779</v>
          </cell>
          <cell r="J29" t="str">
            <v/>
          </cell>
        </row>
        <row r="30">
          <cell r="B30">
            <v>39280.250000089749</v>
          </cell>
          <cell r="C30">
            <v>10600</v>
          </cell>
          <cell r="D30" t="str">
            <v/>
          </cell>
          <cell r="E30">
            <v>12600</v>
          </cell>
          <cell r="F30" t="str">
            <v/>
          </cell>
          <cell r="G30">
            <v>0</v>
          </cell>
          <cell r="H30" t="str">
            <v/>
          </cell>
          <cell r="I30">
            <v>1999.9998779</v>
          </cell>
          <cell r="J30" t="str">
            <v/>
          </cell>
        </row>
        <row r="31">
          <cell r="B31">
            <v>39280.260416759746</v>
          </cell>
          <cell r="C31">
            <v>11680</v>
          </cell>
          <cell r="D31" t="str">
            <v/>
          </cell>
          <cell r="E31">
            <v>13680</v>
          </cell>
          <cell r="F31" t="str">
            <v/>
          </cell>
          <cell r="G31">
            <v>0</v>
          </cell>
          <cell r="H31" t="str">
            <v/>
          </cell>
          <cell r="I31">
            <v>1999.9998779</v>
          </cell>
          <cell r="J31" t="str">
            <v/>
          </cell>
        </row>
        <row r="32">
          <cell r="B32">
            <v>39280.270833429742</v>
          </cell>
          <cell r="C32">
            <v>12400</v>
          </cell>
          <cell r="D32" t="str">
            <v/>
          </cell>
          <cell r="E32">
            <v>14400</v>
          </cell>
          <cell r="F32" t="str">
            <v/>
          </cell>
          <cell r="G32">
            <v>0</v>
          </cell>
          <cell r="H32" t="str">
            <v/>
          </cell>
          <cell r="I32">
            <v>1999.9998779</v>
          </cell>
          <cell r="J32" t="str">
            <v/>
          </cell>
        </row>
        <row r="33">
          <cell r="B33">
            <v>39280.281250099739</v>
          </cell>
          <cell r="C33">
            <v>13399.9990234</v>
          </cell>
          <cell r="D33" t="str">
            <v/>
          </cell>
          <cell r="E33">
            <v>15400</v>
          </cell>
          <cell r="F33" t="str">
            <v/>
          </cell>
          <cell r="G33">
            <v>0</v>
          </cell>
          <cell r="H33" t="str">
            <v/>
          </cell>
          <cell r="I33">
            <v>1999.9998779</v>
          </cell>
          <cell r="J33" t="str">
            <v/>
          </cell>
        </row>
        <row r="34">
          <cell r="B34">
            <v>39280.291666769735</v>
          </cell>
          <cell r="C34">
            <v>13879.9990234</v>
          </cell>
          <cell r="D34" t="str">
            <v/>
          </cell>
          <cell r="E34">
            <v>15880</v>
          </cell>
          <cell r="F34" t="str">
            <v/>
          </cell>
          <cell r="G34">
            <v>0</v>
          </cell>
          <cell r="H34" t="str">
            <v/>
          </cell>
          <cell r="I34">
            <v>1999.9998779</v>
          </cell>
          <cell r="J34" t="str">
            <v/>
          </cell>
        </row>
        <row r="35">
          <cell r="B35">
            <v>39280.302083439732</v>
          </cell>
          <cell r="C35">
            <v>14680</v>
          </cell>
          <cell r="D35" t="str">
            <v/>
          </cell>
          <cell r="E35">
            <v>16680</v>
          </cell>
          <cell r="F35" t="str">
            <v/>
          </cell>
          <cell r="G35">
            <v>0</v>
          </cell>
          <cell r="H35" t="str">
            <v/>
          </cell>
          <cell r="I35">
            <v>1999.9998779</v>
          </cell>
          <cell r="J35" t="str">
            <v/>
          </cell>
        </row>
        <row r="36">
          <cell r="B36">
            <v>39280.312500109729</v>
          </cell>
          <cell r="C36">
            <v>15000</v>
          </cell>
          <cell r="D36" t="str">
            <v/>
          </cell>
          <cell r="E36">
            <v>17000</v>
          </cell>
          <cell r="F36" t="str">
            <v/>
          </cell>
          <cell r="G36">
            <v>0</v>
          </cell>
          <cell r="H36" t="str">
            <v/>
          </cell>
          <cell r="I36">
            <v>1999.9998779</v>
          </cell>
          <cell r="J36" t="str">
            <v/>
          </cell>
        </row>
        <row r="37">
          <cell r="B37">
            <v>39280.322916779725</v>
          </cell>
          <cell r="C37">
            <v>15840</v>
          </cell>
          <cell r="D37" t="str">
            <v/>
          </cell>
          <cell r="E37">
            <v>17840</v>
          </cell>
          <cell r="F37" t="str">
            <v/>
          </cell>
          <cell r="G37">
            <v>0</v>
          </cell>
          <cell r="H37" t="str">
            <v/>
          </cell>
          <cell r="I37">
            <v>1999.9998779</v>
          </cell>
          <cell r="J37" t="str">
            <v/>
          </cell>
        </row>
        <row r="38">
          <cell r="B38">
            <v>39280.333333449722</v>
          </cell>
          <cell r="C38">
            <v>16240</v>
          </cell>
          <cell r="D38" t="str">
            <v/>
          </cell>
          <cell r="E38">
            <v>18240</v>
          </cell>
          <cell r="F38" t="str">
            <v/>
          </cell>
          <cell r="G38">
            <v>0</v>
          </cell>
          <cell r="H38" t="str">
            <v/>
          </cell>
          <cell r="I38">
            <v>1999.9998779</v>
          </cell>
          <cell r="J38" t="str">
            <v/>
          </cell>
        </row>
        <row r="39">
          <cell r="B39">
            <v>39280.343750119719</v>
          </cell>
          <cell r="C39">
            <v>17200</v>
          </cell>
          <cell r="D39" t="str">
            <v/>
          </cell>
          <cell r="E39">
            <v>19200</v>
          </cell>
          <cell r="F39" t="str">
            <v/>
          </cell>
          <cell r="G39">
            <v>0</v>
          </cell>
          <cell r="H39" t="str">
            <v/>
          </cell>
          <cell r="I39">
            <v>1999.9998779</v>
          </cell>
          <cell r="J39" t="str">
            <v/>
          </cell>
        </row>
        <row r="40">
          <cell r="B40">
            <v>39280.354166789715</v>
          </cell>
          <cell r="C40">
            <v>17920</v>
          </cell>
          <cell r="D40" t="str">
            <v/>
          </cell>
          <cell r="E40">
            <v>19920</v>
          </cell>
          <cell r="F40" t="str">
            <v/>
          </cell>
          <cell r="G40">
            <v>0</v>
          </cell>
          <cell r="H40" t="str">
            <v/>
          </cell>
          <cell r="I40">
            <v>1999.9998779</v>
          </cell>
          <cell r="J40" t="str">
            <v/>
          </cell>
        </row>
        <row r="41">
          <cell r="B41">
            <v>39280.364583459712</v>
          </cell>
          <cell r="C41">
            <v>17480</v>
          </cell>
          <cell r="D41" t="str">
            <v/>
          </cell>
          <cell r="E41">
            <v>19480</v>
          </cell>
          <cell r="F41" t="str">
            <v/>
          </cell>
          <cell r="G41">
            <v>0</v>
          </cell>
          <cell r="H41" t="str">
            <v/>
          </cell>
          <cell r="I41">
            <v>1999.9998779</v>
          </cell>
          <cell r="J41" t="str">
            <v/>
          </cell>
        </row>
        <row r="42">
          <cell r="B42">
            <v>39280.375000129708</v>
          </cell>
          <cell r="C42">
            <v>18400</v>
          </cell>
          <cell r="D42" t="str">
            <v/>
          </cell>
          <cell r="E42">
            <v>20400</v>
          </cell>
          <cell r="F42" t="str">
            <v/>
          </cell>
          <cell r="G42">
            <v>0</v>
          </cell>
          <cell r="H42" t="str">
            <v/>
          </cell>
          <cell r="I42">
            <v>1999.9998779</v>
          </cell>
          <cell r="J42" t="str">
            <v/>
          </cell>
        </row>
        <row r="43">
          <cell r="B43">
            <v>39280.385416799705</v>
          </cell>
          <cell r="C43">
            <v>18640</v>
          </cell>
          <cell r="D43" t="str">
            <v/>
          </cell>
          <cell r="E43">
            <v>20640</v>
          </cell>
          <cell r="F43" t="str">
            <v/>
          </cell>
          <cell r="G43">
            <v>0</v>
          </cell>
          <cell r="H43" t="str">
            <v/>
          </cell>
          <cell r="I43">
            <v>1999.9998779</v>
          </cell>
          <cell r="J43" t="str">
            <v/>
          </cell>
        </row>
        <row r="44">
          <cell r="B44">
            <v>39280.395833469702</v>
          </cell>
          <cell r="C44">
            <v>18480</v>
          </cell>
          <cell r="D44" t="str">
            <v/>
          </cell>
          <cell r="E44">
            <v>20480</v>
          </cell>
          <cell r="F44" t="str">
            <v/>
          </cell>
          <cell r="G44">
            <v>0</v>
          </cell>
          <cell r="H44" t="str">
            <v/>
          </cell>
          <cell r="I44">
            <v>1999.9998779</v>
          </cell>
          <cell r="J44" t="str">
            <v/>
          </cell>
        </row>
        <row r="45">
          <cell r="B45">
            <v>39280.406250139698</v>
          </cell>
          <cell r="C45">
            <v>18320</v>
          </cell>
          <cell r="D45" t="str">
            <v/>
          </cell>
          <cell r="E45">
            <v>20320</v>
          </cell>
          <cell r="F45" t="str">
            <v/>
          </cell>
          <cell r="G45">
            <v>0</v>
          </cell>
          <cell r="H45" t="str">
            <v/>
          </cell>
          <cell r="I45">
            <v>1999.9998779</v>
          </cell>
          <cell r="J45" t="str">
            <v/>
          </cell>
        </row>
        <row r="46">
          <cell r="B46">
            <v>39280.416666809695</v>
          </cell>
          <cell r="C46">
            <v>18600</v>
          </cell>
          <cell r="D46" t="str">
            <v/>
          </cell>
          <cell r="E46">
            <v>20600</v>
          </cell>
          <cell r="F46" t="str">
            <v/>
          </cell>
          <cell r="G46">
            <v>0</v>
          </cell>
          <cell r="H46" t="str">
            <v/>
          </cell>
          <cell r="I46">
            <v>1999.9998779</v>
          </cell>
          <cell r="J46" t="str">
            <v/>
          </cell>
        </row>
        <row r="47">
          <cell r="B47">
            <v>39280.427083479692</v>
          </cell>
          <cell r="C47">
            <v>17320</v>
          </cell>
          <cell r="D47" t="str">
            <v/>
          </cell>
          <cell r="E47">
            <v>19320</v>
          </cell>
          <cell r="F47" t="str">
            <v/>
          </cell>
          <cell r="G47">
            <v>0</v>
          </cell>
          <cell r="H47" t="str">
            <v/>
          </cell>
          <cell r="I47">
            <v>1999.9998779</v>
          </cell>
          <cell r="J47" t="str">
            <v/>
          </cell>
        </row>
        <row r="48">
          <cell r="B48">
            <v>39280.437500149688</v>
          </cell>
          <cell r="C48">
            <v>18120</v>
          </cell>
          <cell r="D48" t="str">
            <v/>
          </cell>
          <cell r="E48">
            <v>20120</v>
          </cell>
          <cell r="F48" t="str">
            <v/>
          </cell>
          <cell r="G48">
            <v>0</v>
          </cell>
          <cell r="H48" t="str">
            <v/>
          </cell>
          <cell r="I48">
            <v>1999.9998779</v>
          </cell>
          <cell r="J48" t="str">
            <v/>
          </cell>
        </row>
        <row r="49">
          <cell r="B49">
            <v>39280.447916819685</v>
          </cell>
          <cell r="C49">
            <v>17760</v>
          </cell>
          <cell r="D49" t="str">
            <v/>
          </cell>
          <cell r="E49">
            <v>21360</v>
          </cell>
          <cell r="F49" t="str">
            <v/>
          </cell>
          <cell r="G49">
            <v>1600</v>
          </cell>
          <cell r="H49" t="str">
            <v/>
          </cell>
          <cell r="I49">
            <v>1999.9998779</v>
          </cell>
          <cell r="J49" t="str">
            <v/>
          </cell>
        </row>
        <row r="50">
          <cell r="B50">
            <v>39280.458333489682</v>
          </cell>
          <cell r="C50">
            <v>18240</v>
          </cell>
          <cell r="D50" t="str">
            <v/>
          </cell>
          <cell r="E50">
            <v>21840</v>
          </cell>
          <cell r="F50" t="str">
            <v/>
          </cell>
          <cell r="G50">
            <v>1600</v>
          </cell>
          <cell r="H50" t="str">
            <v/>
          </cell>
          <cell r="I50">
            <v>1999.9998779</v>
          </cell>
          <cell r="J50" t="str">
            <v/>
          </cell>
        </row>
        <row r="51">
          <cell r="B51">
            <v>39280.468750159678</v>
          </cell>
          <cell r="C51">
            <v>18320</v>
          </cell>
          <cell r="D51" t="str">
            <v/>
          </cell>
          <cell r="E51">
            <v>21920</v>
          </cell>
          <cell r="F51" t="str">
            <v/>
          </cell>
          <cell r="G51">
            <v>1600</v>
          </cell>
          <cell r="H51" t="str">
            <v/>
          </cell>
          <cell r="I51">
            <v>1999.9998779</v>
          </cell>
          <cell r="J51" t="str">
            <v/>
          </cell>
        </row>
        <row r="52">
          <cell r="B52">
            <v>39280.479166829675</v>
          </cell>
          <cell r="C52">
            <v>18280</v>
          </cell>
          <cell r="D52" t="str">
            <v/>
          </cell>
          <cell r="E52">
            <v>21880</v>
          </cell>
          <cell r="F52" t="str">
            <v/>
          </cell>
          <cell r="G52">
            <v>1600</v>
          </cell>
          <cell r="H52" t="str">
            <v/>
          </cell>
          <cell r="I52">
            <v>1999.9998779</v>
          </cell>
          <cell r="J52" t="str">
            <v/>
          </cell>
        </row>
        <row r="53">
          <cell r="B53">
            <v>39280.489583499671</v>
          </cell>
          <cell r="C53">
            <v>17720</v>
          </cell>
          <cell r="D53" t="str">
            <v/>
          </cell>
          <cell r="E53">
            <v>21320</v>
          </cell>
          <cell r="F53" t="str">
            <v/>
          </cell>
          <cell r="G53">
            <v>1600</v>
          </cell>
          <cell r="H53" t="str">
            <v/>
          </cell>
          <cell r="I53">
            <v>1999.9998779</v>
          </cell>
          <cell r="J53" t="str">
            <v/>
          </cell>
        </row>
        <row r="54">
          <cell r="B54">
            <v>39280.500000169668</v>
          </cell>
          <cell r="C54">
            <v>18160</v>
          </cell>
          <cell r="D54" t="str">
            <v/>
          </cell>
          <cell r="E54">
            <v>21760</v>
          </cell>
          <cell r="F54" t="str">
            <v/>
          </cell>
          <cell r="G54">
            <v>1600</v>
          </cell>
          <cell r="H54" t="str">
            <v/>
          </cell>
          <cell r="I54">
            <v>1999.9998779</v>
          </cell>
          <cell r="J54" t="str">
            <v/>
          </cell>
        </row>
        <row r="55">
          <cell r="B55">
            <v>39280.510416839665</v>
          </cell>
          <cell r="C55">
            <v>18000</v>
          </cell>
          <cell r="D55" t="str">
            <v/>
          </cell>
          <cell r="E55">
            <v>21600</v>
          </cell>
          <cell r="F55" t="str">
            <v/>
          </cell>
          <cell r="G55">
            <v>1600</v>
          </cell>
          <cell r="H55" t="str">
            <v/>
          </cell>
          <cell r="I55">
            <v>1999.9998779</v>
          </cell>
          <cell r="J55" t="str">
            <v/>
          </cell>
        </row>
        <row r="56">
          <cell r="B56">
            <v>39280.520833509661</v>
          </cell>
          <cell r="C56">
            <v>18240</v>
          </cell>
          <cell r="D56" t="str">
            <v/>
          </cell>
          <cell r="E56">
            <v>21840</v>
          </cell>
          <cell r="F56" t="str">
            <v/>
          </cell>
          <cell r="G56">
            <v>1600</v>
          </cell>
          <cell r="H56" t="str">
            <v/>
          </cell>
          <cell r="I56">
            <v>1999.9998779</v>
          </cell>
          <cell r="J56" t="str">
            <v/>
          </cell>
        </row>
        <row r="57">
          <cell r="B57">
            <v>39280.531250179658</v>
          </cell>
          <cell r="C57">
            <v>18240</v>
          </cell>
          <cell r="D57" t="str">
            <v/>
          </cell>
          <cell r="E57">
            <v>21840</v>
          </cell>
          <cell r="F57" t="str">
            <v/>
          </cell>
          <cell r="G57">
            <v>1600</v>
          </cell>
          <cell r="H57" t="str">
            <v/>
          </cell>
          <cell r="I57">
            <v>1999.9998779</v>
          </cell>
          <cell r="J57" t="str">
            <v/>
          </cell>
        </row>
        <row r="58">
          <cell r="B58">
            <v>39280.541666849655</v>
          </cell>
          <cell r="C58">
            <v>17880</v>
          </cell>
          <cell r="D58" t="str">
            <v/>
          </cell>
          <cell r="E58">
            <v>21480</v>
          </cell>
          <cell r="F58" t="str">
            <v/>
          </cell>
          <cell r="G58">
            <v>1600</v>
          </cell>
          <cell r="H58" t="str">
            <v/>
          </cell>
          <cell r="I58">
            <v>1999.9998779</v>
          </cell>
          <cell r="J58" t="str">
            <v/>
          </cell>
        </row>
        <row r="59">
          <cell r="B59">
            <v>39280.552083519651</v>
          </cell>
          <cell r="C59">
            <v>17920</v>
          </cell>
          <cell r="D59" t="str">
            <v/>
          </cell>
          <cell r="E59">
            <v>21520</v>
          </cell>
          <cell r="F59" t="str">
            <v/>
          </cell>
          <cell r="G59">
            <v>1600</v>
          </cell>
          <cell r="H59" t="str">
            <v/>
          </cell>
          <cell r="I59">
            <v>1999.9998779</v>
          </cell>
          <cell r="J59" t="str">
            <v/>
          </cell>
        </row>
        <row r="60">
          <cell r="B60">
            <v>39280.562500189648</v>
          </cell>
          <cell r="C60">
            <v>17920</v>
          </cell>
          <cell r="D60" t="str">
            <v/>
          </cell>
          <cell r="E60">
            <v>21520</v>
          </cell>
          <cell r="F60" t="str">
            <v/>
          </cell>
          <cell r="G60">
            <v>1600</v>
          </cell>
          <cell r="H60" t="str">
            <v/>
          </cell>
          <cell r="I60">
            <v>1999.9998779</v>
          </cell>
          <cell r="J60" t="str">
            <v/>
          </cell>
        </row>
        <row r="61">
          <cell r="B61">
            <v>39280.572916859644</v>
          </cell>
          <cell r="C61">
            <v>17840</v>
          </cell>
          <cell r="D61" t="str">
            <v/>
          </cell>
          <cell r="E61">
            <v>21440</v>
          </cell>
          <cell r="F61" t="str">
            <v/>
          </cell>
          <cell r="G61">
            <v>1600</v>
          </cell>
          <cell r="H61" t="str">
            <v/>
          </cell>
          <cell r="I61">
            <v>1999.9998779</v>
          </cell>
          <cell r="J61" t="str">
            <v/>
          </cell>
        </row>
        <row r="62">
          <cell r="B62">
            <v>39280.583333529641</v>
          </cell>
          <cell r="C62">
            <v>17600</v>
          </cell>
          <cell r="D62" t="str">
            <v/>
          </cell>
          <cell r="E62">
            <v>21200</v>
          </cell>
          <cell r="F62" t="str">
            <v/>
          </cell>
          <cell r="G62">
            <v>1600</v>
          </cell>
          <cell r="H62" t="str">
            <v/>
          </cell>
          <cell r="I62">
            <v>1999.9998779</v>
          </cell>
          <cell r="J62" t="str">
            <v/>
          </cell>
        </row>
        <row r="63">
          <cell r="B63">
            <v>39280.593750199638</v>
          </cell>
          <cell r="C63">
            <v>17560</v>
          </cell>
          <cell r="D63" t="str">
            <v/>
          </cell>
          <cell r="E63">
            <v>21160</v>
          </cell>
          <cell r="F63" t="str">
            <v/>
          </cell>
          <cell r="G63">
            <v>1600</v>
          </cell>
          <cell r="H63" t="str">
            <v/>
          </cell>
          <cell r="I63">
            <v>1999.9998779</v>
          </cell>
          <cell r="J63" t="str">
            <v/>
          </cell>
        </row>
        <row r="64">
          <cell r="B64">
            <v>39280.604166869634</v>
          </cell>
          <cell r="C64">
            <v>17342.2226562</v>
          </cell>
          <cell r="D64" t="str">
            <v/>
          </cell>
          <cell r="E64">
            <v>21040</v>
          </cell>
          <cell r="F64" t="str">
            <v/>
          </cell>
          <cell r="G64">
            <v>1600</v>
          </cell>
          <cell r="H64" t="str">
            <v/>
          </cell>
          <cell r="I64">
            <v>1999.9998779</v>
          </cell>
          <cell r="J64" t="str">
            <v/>
          </cell>
        </row>
        <row r="65">
          <cell r="B65">
            <v>39280.614583539631</v>
          </cell>
          <cell r="C65">
            <v>17124.4453125</v>
          </cell>
          <cell r="D65" t="str">
            <v/>
          </cell>
          <cell r="E65">
            <v>21000</v>
          </cell>
          <cell r="F65" t="str">
            <v/>
          </cell>
          <cell r="G65">
            <v>1600</v>
          </cell>
          <cell r="H65" t="str">
            <v/>
          </cell>
          <cell r="I65">
            <v>1999.9998779</v>
          </cell>
          <cell r="J65" t="str">
            <v/>
          </cell>
        </row>
        <row r="66">
          <cell r="B66">
            <v>39280.625000209628</v>
          </cell>
          <cell r="C66">
            <v>16906.6679687</v>
          </cell>
          <cell r="D66" t="str">
            <v/>
          </cell>
          <cell r="E66">
            <v>21000</v>
          </cell>
          <cell r="F66" t="str">
            <v/>
          </cell>
          <cell r="G66">
            <v>1600</v>
          </cell>
          <cell r="H66" t="str">
            <v/>
          </cell>
          <cell r="I66">
            <v>1999.9998779</v>
          </cell>
          <cell r="J66" t="str">
            <v/>
          </cell>
        </row>
        <row r="67">
          <cell r="B67">
            <v>39280.635416879624</v>
          </cell>
          <cell r="C67">
            <v>16688.890625</v>
          </cell>
          <cell r="D67" t="str">
            <v/>
          </cell>
          <cell r="E67">
            <v>21000</v>
          </cell>
          <cell r="F67" t="str">
            <v/>
          </cell>
          <cell r="G67">
            <v>1600</v>
          </cell>
          <cell r="H67" t="str">
            <v/>
          </cell>
          <cell r="I67">
            <v>1999.9998779</v>
          </cell>
          <cell r="J67" t="str">
            <v/>
          </cell>
        </row>
        <row r="68">
          <cell r="B68">
            <v>39280.645833549621</v>
          </cell>
          <cell r="C68">
            <v>16471.1132812</v>
          </cell>
          <cell r="D68" t="str">
            <v/>
          </cell>
          <cell r="E68">
            <v>21000</v>
          </cell>
          <cell r="F68" t="str">
            <v/>
          </cell>
          <cell r="G68">
            <v>1600</v>
          </cell>
          <cell r="H68" t="str">
            <v/>
          </cell>
          <cell r="I68">
            <v>1999.9998779</v>
          </cell>
          <cell r="J68" t="str">
            <v/>
          </cell>
        </row>
        <row r="69">
          <cell r="B69">
            <v>39280.656250219618</v>
          </cell>
          <cell r="C69">
            <v>16253.3349609</v>
          </cell>
          <cell r="D69" t="str">
            <v/>
          </cell>
          <cell r="E69">
            <v>21000</v>
          </cell>
          <cell r="F69" t="str">
            <v/>
          </cell>
          <cell r="G69">
            <v>1600</v>
          </cell>
          <cell r="H69" t="str">
            <v/>
          </cell>
          <cell r="I69">
            <v>1999.9998779</v>
          </cell>
          <cell r="J69" t="str">
            <v/>
          </cell>
        </row>
        <row r="70">
          <cell r="B70">
            <v>39280.666666889614</v>
          </cell>
          <cell r="C70">
            <v>16035.5566406</v>
          </cell>
          <cell r="D70" t="str">
            <v/>
          </cell>
          <cell r="E70">
            <v>21000</v>
          </cell>
          <cell r="F70" t="str">
            <v/>
          </cell>
          <cell r="G70">
            <v>1600</v>
          </cell>
          <cell r="H70" t="str">
            <v/>
          </cell>
          <cell r="I70">
            <v>1999.9998779</v>
          </cell>
          <cell r="J70" t="str">
            <v/>
          </cell>
        </row>
        <row r="71">
          <cell r="B71">
            <v>39280.677083559611</v>
          </cell>
          <cell r="C71">
            <v>15817.7783203</v>
          </cell>
          <cell r="D71" t="str">
            <v/>
          </cell>
          <cell r="E71">
            <v>20626.8046875</v>
          </cell>
          <cell r="F71" t="str">
            <v/>
          </cell>
          <cell r="G71">
            <v>1600</v>
          </cell>
          <cell r="H71" t="str">
            <v/>
          </cell>
          <cell r="I71">
            <v>1999.9998779</v>
          </cell>
          <cell r="J71" t="str">
            <v/>
          </cell>
        </row>
        <row r="72">
          <cell r="B72">
            <v>39280.687500229607</v>
          </cell>
          <cell r="C72">
            <v>15600</v>
          </cell>
          <cell r="D72" t="str">
            <v/>
          </cell>
          <cell r="E72">
            <v>19200</v>
          </cell>
          <cell r="F72" t="str">
            <v/>
          </cell>
          <cell r="G72">
            <v>1600</v>
          </cell>
          <cell r="H72" t="str">
            <v/>
          </cell>
          <cell r="I72">
            <v>1999.9998779</v>
          </cell>
          <cell r="J72" t="str">
            <v/>
          </cell>
        </row>
        <row r="73">
          <cell r="B73">
            <v>39280.697916899604</v>
          </cell>
          <cell r="C73">
            <v>14960</v>
          </cell>
          <cell r="D73" t="str">
            <v/>
          </cell>
          <cell r="E73">
            <v>18560</v>
          </cell>
          <cell r="F73" t="str">
            <v/>
          </cell>
          <cell r="G73">
            <v>1600</v>
          </cell>
          <cell r="H73" t="str">
            <v/>
          </cell>
          <cell r="I73">
            <v>1999.9998779</v>
          </cell>
          <cell r="J73" t="str">
            <v/>
          </cell>
        </row>
        <row r="74">
          <cell r="B74">
            <v>39280.708333569601</v>
          </cell>
          <cell r="C74">
            <v>16520</v>
          </cell>
          <cell r="D74" t="str">
            <v/>
          </cell>
          <cell r="E74">
            <v>18520</v>
          </cell>
          <cell r="F74" t="str">
            <v/>
          </cell>
          <cell r="G74">
            <v>0</v>
          </cell>
          <cell r="H74" t="str">
            <v/>
          </cell>
          <cell r="I74">
            <v>1999.9998779</v>
          </cell>
          <cell r="J74" t="str">
            <v/>
          </cell>
        </row>
        <row r="75">
          <cell r="B75">
            <v>39280.718750239597</v>
          </cell>
          <cell r="C75">
            <v>16680</v>
          </cell>
          <cell r="D75" t="str">
            <v/>
          </cell>
          <cell r="E75">
            <v>18680</v>
          </cell>
          <cell r="F75" t="str">
            <v/>
          </cell>
          <cell r="G75">
            <v>0</v>
          </cell>
          <cell r="H75" t="str">
            <v/>
          </cell>
          <cell r="I75">
            <v>1999.9998779</v>
          </cell>
          <cell r="J75" t="str">
            <v/>
          </cell>
        </row>
        <row r="76">
          <cell r="B76">
            <v>39280.729166909594</v>
          </cell>
          <cell r="C76">
            <v>16600</v>
          </cell>
          <cell r="D76" t="str">
            <v/>
          </cell>
          <cell r="E76">
            <v>18600</v>
          </cell>
          <cell r="F76" t="str">
            <v/>
          </cell>
          <cell r="G76">
            <v>0</v>
          </cell>
          <cell r="H76" t="str">
            <v/>
          </cell>
          <cell r="I76">
            <v>1999.9998779</v>
          </cell>
          <cell r="J76" t="str">
            <v/>
          </cell>
        </row>
        <row r="77">
          <cell r="B77">
            <v>39280.739583579591</v>
          </cell>
          <cell r="C77">
            <v>16680</v>
          </cell>
          <cell r="D77" t="str">
            <v/>
          </cell>
          <cell r="E77">
            <v>18680</v>
          </cell>
          <cell r="F77" t="str">
            <v/>
          </cell>
          <cell r="G77">
            <v>0</v>
          </cell>
          <cell r="H77" t="str">
            <v/>
          </cell>
          <cell r="I77">
            <v>1999.9998779</v>
          </cell>
          <cell r="J77" t="str">
            <v/>
          </cell>
        </row>
        <row r="78">
          <cell r="B78">
            <v>39280.750000249587</v>
          </cell>
          <cell r="C78">
            <v>16840</v>
          </cell>
          <cell r="D78" t="str">
            <v/>
          </cell>
          <cell r="E78">
            <v>18840</v>
          </cell>
          <cell r="F78" t="str">
            <v/>
          </cell>
          <cell r="G78">
            <v>0</v>
          </cell>
          <cell r="H78" t="str">
            <v/>
          </cell>
          <cell r="I78">
            <v>1999.9998779</v>
          </cell>
          <cell r="J78" t="str">
            <v/>
          </cell>
        </row>
        <row r="79">
          <cell r="B79">
            <v>39280.760416919584</v>
          </cell>
          <cell r="C79">
            <v>16600</v>
          </cell>
          <cell r="D79" t="str">
            <v/>
          </cell>
          <cell r="E79">
            <v>18600</v>
          </cell>
          <cell r="F79" t="str">
            <v/>
          </cell>
          <cell r="G79">
            <v>0</v>
          </cell>
          <cell r="H79" t="str">
            <v/>
          </cell>
          <cell r="I79">
            <v>1999.9998779</v>
          </cell>
          <cell r="J79" t="str">
            <v/>
          </cell>
        </row>
        <row r="80">
          <cell r="B80">
            <v>39280.77083358958</v>
          </cell>
          <cell r="C80">
            <v>16520</v>
          </cell>
          <cell r="D80" t="str">
            <v/>
          </cell>
          <cell r="E80">
            <v>18520</v>
          </cell>
          <cell r="F80" t="str">
            <v/>
          </cell>
          <cell r="G80">
            <v>0</v>
          </cell>
          <cell r="H80" t="str">
            <v/>
          </cell>
          <cell r="I80">
            <v>1999.9998779</v>
          </cell>
          <cell r="J80" t="str">
            <v/>
          </cell>
        </row>
        <row r="81">
          <cell r="B81">
            <v>39280.781250259577</v>
          </cell>
          <cell r="C81">
            <v>16400</v>
          </cell>
          <cell r="D81" t="str">
            <v/>
          </cell>
          <cell r="E81">
            <v>18400</v>
          </cell>
          <cell r="F81" t="str">
            <v/>
          </cell>
          <cell r="G81">
            <v>0</v>
          </cell>
          <cell r="H81" t="str">
            <v/>
          </cell>
          <cell r="I81">
            <v>1999.9998779</v>
          </cell>
          <cell r="J81" t="str">
            <v/>
          </cell>
        </row>
        <row r="82">
          <cell r="B82">
            <v>39280.791666929574</v>
          </cell>
          <cell r="C82">
            <v>16040</v>
          </cell>
          <cell r="D82" t="str">
            <v/>
          </cell>
          <cell r="E82">
            <v>18040</v>
          </cell>
          <cell r="F82" t="str">
            <v/>
          </cell>
          <cell r="G82">
            <v>0</v>
          </cell>
          <cell r="H82" t="str">
            <v/>
          </cell>
          <cell r="I82">
            <v>1999.9998779</v>
          </cell>
          <cell r="J82" t="str">
            <v/>
          </cell>
        </row>
        <row r="83">
          <cell r="B83">
            <v>39280.80208359957</v>
          </cell>
          <cell r="C83">
            <v>14960</v>
          </cell>
          <cell r="D83" t="str">
            <v/>
          </cell>
          <cell r="E83">
            <v>16960</v>
          </cell>
          <cell r="F83" t="str">
            <v/>
          </cell>
          <cell r="G83">
            <v>0</v>
          </cell>
          <cell r="H83" t="str">
            <v/>
          </cell>
          <cell r="I83">
            <v>1999.9998779</v>
          </cell>
          <cell r="J83" t="str">
            <v/>
          </cell>
        </row>
        <row r="84">
          <cell r="B84">
            <v>39280.812500269567</v>
          </cell>
          <cell r="C84">
            <v>14800</v>
          </cell>
          <cell r="D84" t="str">
            <v/>
          </cell>
          <cell r="E84">
            <v>16800</v>
          </cell>
          <cell r="F84" t="str">
            <v/>
          </cell>
          <cell r="G84">
            <v>0</v>
          </cell>
          <cell r="H84" t="str">
            <v/>
          </cell>
          <cell r="I84">
            <v>1999.9998779</v>
          </cell>
          <cell r="J84" t="str">
            <v/>
          </cell>
        </row>
        <row r="85">
          <cell r="B85">
            <v>39280.822916939564</v>
          </cell>
          <cell r="C85">
            <v>14920</v>
          </cell>
          <cell r="D85" t="str">
            <v/>
          </cell>
          <cell r="E85">
            <v>16920</v>
          </cell>
          <cell r="F85" t="str">
            <v/>
          </cell>
          <cell r="G85">
            <v>0</v>
          </cell>
          <cell r="H85" t="str">
            <v/>
          </cell>
          <cell r="I85">
            <v>1999.9998779</v>
          </cell>
          <cell r="J85" t="str">
            <v/>
          </cell>
        </row>
        <row r="86">
          <cell r="B86">
            <v>39280.83333360956</v>
          </cell>
          <cell r="C86">
            <v>14880</v>
          </cell>
          <cell r="D86" t="str">
            <v/>
          </cell>
          <cell r="E86">
            <v>16880</v>
          </cell>
          <cell r="F86" t="str">
            <v/>
          </cell>
          <cell r="G86">
            <v>0</v>
          </cell>
          <cell r="H86" t="str">
            <v/>
          </cell>
          <cell r="I86">
            <v>1999.9998779</v>
          </cell>
          <cell r="J86" t="str">
            <v/>
          </cell>
        </row>
        <row r="87">
          <cell r="B87">
            <v>39280.843750279557</v>
          </cell>
          <cell r="C87">
            <v>13920.0009765</v>
          </cell>
          <cell r="D87" t="str">
            <v/>
          </cell>
          <cell r="E87">
            <v>15920</v>
          </cell>
          <cell r="F87" t="str">
            <v/>
          </cell>
          <cell r="G87">
            <v>0</v>
          </cell>
          <cell r="H87" t="str">
            <v/>
          </cell>
          <cell r="I87">
            <v>1999.9998779</v>
          </cell>
          <cell r="J87" t="str">
            <v/>
          </cell>
        </row>
        <row r="88">
          <cell r="B88">
            <v>39280.854166949553</v>
          </cell>
          <cell r="C88">
            <v>13240</v>
          </cell>
          <cell r="D88" t="str">
            <v/>
          </cell>
          <cell r="E88">
            <v>15240</v>
          </cell>
          <cell r="F88" t="str">
            <v/>
          </cell>
          <cell r="G88">
            <v>0</v>
          </cell>
          <cell r="H88" t="str">
            <v/>
          </cell>
          <cell r="I88">
            <v>1999.9998779</v>
          </cell>
          <cell r="J88" t="str">
            <v/>
          </cell>
        </row>
        <row r="89">
          <cell r="B89">
            <v>39280.86458361955</v>
          </cell>
          <cell r="C89">
            <v>12600</v>
          </cell>
          <cell r="D89" t="str">
            <v/>
          </cell>
          <cell r="E89">
            <v>14600</v>
          </cell>
          <cell r="F89" t="str">
            <v/>
          </cell>
          <cell r="G89">
            <v>0</v>
          </cell>
          <cell r="H89" t="str">
            <v/>
          </cell>
          <cell r="I89">
            <v>1999.9998779</v>
          </cell>
          <cell r="J89" t="str">
            <v/>
          </cell>
        </row>
        <row r="90">
          <cell r="B90">
            <v>39280.875000289547</v>
          </cell>
          <cell r="C90">
            <v>12360</v>
          </cell>
          <cell r="D90" t="str">
            <v/>
          </cell>
          <cell r="E90">
            <v>14360</v>
          </cell>
          <cell r="F90" t="str">
            <v/>
          </cell>
          <cell r="G90">
            <v>0</v>
          </cell>
          <cell r="H90" t="str">
            <v/>
          </cell>
          <cell r="I90">
            <v>1999.9998779</v>
          </cell>
          <cell r="J90" t="str">
            <v/>
          </cell>
        </row>
        <row r="91">
          <cell r="B91">
            <v>39280.885416959543</v>
          </cell>
          <cell r="C91">
            <v>12120</v>
          </cell>
          <cell r="D91" t="str">
            <v/>
          </cell>
          <cell r="E91">
            <v>14120</v>
          </cell>
          <cell r="F91" t="str">
            <v/>
          </cell>
          <cell r="G91">
            <v>0</v>
          </cell>
          <cell r="H91" t="str">
            <v/>
          </cell>
          <cell r="I91">
            <v>1999.9998779</v>
          </cell>
          <cell r="J91" t="str">
            <v/>
          </cell>
        </row>
        <row r="92">
          <cell r="B92">
            <v>39280.89583362954</v>
          </cell>
          <cell r="C92">
            <v>12080</v>
          </cell>
          <cell r="D92" t="str">
            <v/>
          </cell>
          <cell r="E92">
            <v>14080</v>
          </cell>
          <cell r="F92" t="str">
            <v/>
          </cell>
          <cell r="G92">
            <v>0</v>
          </cell>
          <cell r="H92" t="str">
            <v/>
          </cell>
          <cell r="I92">
            <v>1999.9998779</v>
          </cell>
          <cell r="J92" t="str">
            <v/>
          </cell>
        </row>
        <row r="93">
          <cell r="B93">
            <v>39280.906250299537</v>
          </cell>
          <cell r="C93">
            <v>12320</v>
          </cell>
          <cell r="D93" t="str">
            <v/>
          </cell>
          <cell r="E93">
            <v>14320</v>
          </cell>
          <cell r="F93" t="str">
            <v/>
          </cell>
          <cell r="G93">
            <v>0</v>
          </cell>
          <cell r="H93" t="str">
            <v/>
          </cell>
          <cell r="I93">
            <v>1999.9998779</v>
          </cell>
          <cell r="J93" t="str">
            <v/>
          </cell>
        </row>
        <row r="94">
          <cell r="B94">
            <v>39280.916666969533</v>
          </cell>
          <cell r="C94">
            <v>12560</v>
          </cell>
          <cell r="D94" t="str">
            <v/>
          </cell>
          <cell r="E94">
            <v>14560</v>
          </cell>
          <cell r="F94" t="str">
            <v/>
          </cell>
          <cell r="G94">
            <v>0</v>
          </cell>
          <cell r="H94" t="str">
            <v/>
          </cell>
          <cell r="I94">
            <v>1999.9998779</v>
          </cell>
          <cell r="J94" t="str">
            <v/>
          </cell>
        </row>
        <row r="95">
          <cell r="B95">
            <v>39280.92708363953</v>
          </cell>
          <cell r="C95">
            <v>12440</v>
          </cell>
          <cell r="D95" t="str">
            <v/>
          </cell>
          <cell r="E95">
            <v>14440</v>
          </cell>
          <cell r="F95" t="str">
            <v/>
          </cell>
          <cell r="G95">
            <v>0</v>
          </cell>
          <cell r="H95" t="str">
            <v/>
          </cell>
          <cell r="I95">
            <v>1999.9998779</v>
          </cell>
          <cell r="J95" t="str">
            <v/>
          </cell>
        </row>
        <row r="96">
          <cell r="B96">
            <v>39280.937500309527</v>
          </cell>
          <cell r="C96">
            <v>12080</v>
          </cell>
          <cell r="D96" t="str">
            <v/>
          </cell>
          <cell r="E96">
            <v>14080</v>
          </cell>
          <cell r="F96" t="str">
            <v/>
          </cell>
          <cell r="G96">
            <v>0</v>
          </cell>
          <cell r="H96" t="str">
            <v/>
          </cell>
          <cell r="I96">
            <v>1999.9998779</v>
          </cell>
          <cell r="J96" t="str">
            <v/>
          </cell>
        </row>
        <row r="97">
          <cell r="B97">
            <v>39280.947916979523</v>
          </cell>
          <cell r="C97">
            <v>11480</v>
          </cell>
          <cell r="D97" t="str">
            <v/>
          </cell>
          <cell r="E97">
            <v>13480</v>
          </cell>
          <cell r="F97" t="str">
            <v/>
          </cell>
          <cell r="G97">
            <v>0</v>
          </cell>
          <cell r="H97" t="str">
            <v/>
          </cell>
          <cell r="I97">
            <v>1999.9998779</v>
          </cell>
          <cell r="J97" t="str">
            <v/>
          </cell>
        </row>
        <row r="98">
          <cell r="B98">
            <v>39280.95833364952</v>
          </cell>
          <cell r="C98">
            <v>11160</v>
          </cell>
          <cell r="D98" t="str">
            <v/>
          </cell>
          <cell r="E98">
            <v>13160</v>
          </cell>
          <cell r="F98" t="str">
            <v/>
          </cell>
          <cell r="G98">
            <v>0</v>
          </cell>
          <cell r="H98" t="str">
            <v/>
          </cell>
          <cell r="I98">
            <v>1999.9998779</v>
          </cell>
          <cell r="J98" t="str">
            <v/>
          </cell>
        </row>
        <row r="99">
          <cell r="B99">
            <v>39280.968750319516</v>
          </cell>
          <cell r="C99">
            <v>10600</v>
          </cell>
          <cell r="D99" t="str">
            <v/>
          </cell>
          <cell r="E99">
            <v>12600</v>
          </cell>
          <cell r="F99" t="str">
            <v/>
          </cell>
          <cell r="G99">
            <v>0</v>
          </cell>
          <cell r="H99" t="str">
            <v/>
          </cell>
          <cell r="I99">
            <v>1999.9998779</v>
          </cell>
          <cell r="J99" t="str">
            <v/>
          </cell>
        </row>
        <row r="100">
          <cell r="B100">
            <v>39280.979166989513</v>
          </cell>
          <cell r="C100">
            <v>10120</v>
          </cell>
          <cell r="D100" t="str">
            <v/>
          </cell>
          <cell r="E100">
            <v>12120</v>
          </cell>
          <cell r="F100" t="str">
            <v/>
          </cell>
          <cell r="G100">
            <v>0</v>
          </cell>
          <cell r="H100" t="str">
            <v/>
          </cell>
          <cell r="I100">
            <v>1999.9998779</v>
          </cell>
          <cell r="J100" t="str">
            <v/>
          </cell>
        </row>
        <row r="101">
          <cell r="B101">
            <v>39280.98958365951</v>
          </cell>
          <cell r="C101">
            <v>9760</v>
          </cell>
          <cell r="D101" t="str">
            <v/>
          </cell>
          <cell r="E101">
            <v>11760</v>
          </cell>
          <cell r="F101" t="str">
            <v/>
          </cell>
          <cell r="G101">
            <v>0</v>
          </cell>
          <cell r="H101" t="str">
            <v/>
          </cell>
          <cell r="I101">
            <v>1999.9998779</v>
          </cell>
          <cell r="J101" t="str">
            <v/>
          </cell>
        </row>
        <row r="102">
          <cell r="B102">
            <v>39280.000000329506</v>
          </cell>
          <cell r="C102">
            <v>9320</v>
          </cell>
          <cell r="D102" t="str">
            <v/>
          </cell>
          <cell r="E102">
            <v>11320</v>
          </cell>
          <cell r="F102" t="str">
            <v/>
          </cell>
          <cell r="G102">
            <v>0</v>
          </cell>
          <cell r="H102" t="str">
            <v/>
          </cell>
          <cell r="I102">
            <v>1999.9998779</v>
          </cell>
          <cell r="J102" t="str">
            <v/>
          </cell>
        </row>
      </sheetData>
      <sheetData sheetId="17">
        <row r="2">
          <cell r="C2" t="str">
            <v>JM</v>
          </cell>
        </row>
        <row r="6">
          <cell r="B6" t="str">
            <v>Protokolldatum</v>
          </cell>
          <cell r="C6" t="str">
            <v>KlusWasswerk W HBSStadtnetz Einspeisung</v>
          </cell>
          <cell r="E6" t="str">
            <v>KlusWasswerk W HBSStadtnetz Einspeisung</v>
          </cell>
          <cell r="F6" t="str">
            <v>KlusWasswerk W HBSStadtnetz Einspeisung</v>
          </cell>
          <cell r="H6" t="str">
            <v>KlusWasswerk W HBSStadtnetz Einspeisung</v>
          </cell>
          <cell r="J6" t="str">
            <v>KlusWasswerk W HBSStadtnetz Einspeisung</v>
          </cell>
          <cell r="L6" t="str">
            <v>KlusWasswerk W HBSStadtnetz Einspeisung</v>
          </cell>
          <cell r="M6" t="str">
            <v>KlusWasswerk W HBSStadtnetz Einspeisung</v>
          </cell>
          <cell r="O6" t="str">
            <v>KlusWasswerk W HBSStadtnetz Einspeisung</v>
          </cell>
        </row>
        <row r="7">
          <cell r="B7">
            <v>39083</v>
          </cell>
          <cell r="C7">
            <v>436</v>
          </cell>
          <cell r="D7" t="str">
            <v/>
          </cell>
          <cell r="E7" t="str">
            <v>14.01.07</v>
          </cell>
          <cell r="F7">
            <v>6402</v>
          </cell>
          <cell r="G7" t="str">
            <v/>
          </cell>
          <cell r="H7" t="str">
            <v>11:00</v>
          </cell>
          <cell r="I7" t="str">
            <v/>
          </cell>
          <cell r="J7">
            <v>59</v>
          </cell>
          <cell r="K7" t="str">
            <v/>
          </cell>
          <cell r="L7" t="str">
            <v>06.01.07</v>
          </cell>
          <cell r="M7">
            <v>4909</v>
          </cell>
          <cell r="N7" t="str">
            <v/>
          </cell>
          <cell r="O7" t="str">
            <v>4:00</v>
          </cell>
          <cell r="P7" t="str">
            <v/>
          </cell>
        </row>
        <row r="8">
          <cell r="B8">
            <v>39114</v>
          </cell>
          <cell r="C8">
            <v>442</v>
          </cell>
          <cell r="D8" t="str">
            <v/>
          </cell>
          <cell r="E8" t="str">
            <v>24.02.07</v>
          </cell>
          <cell r="F8">
            <v>6468</v>
          </cell>
          <cell r="G8" t="str">
            <v/>
          </cell>
          <cell r="H8" t="str">
            <v>10:00</v>
          </cell>
          <cell r="I8" t="str">
            <v/>
          </cell>
          <cell r="J8">
            <v>61</v>
          </cell>
          <cell r="K8" t="str">
            <v/>
          </cell>
          <cell r="L8" t="str">
            <v>11.02.07</v>
          </cell>
          <cell r="M8">
            <v>5526</v>
          </cell>
          <cell r="N8" t="str">
            <v/>
          </cell>
          <cell r="O8" t="str">
            <v>4:00</v>
          </cell>
          <cell r="P8" t="str">
            <v/>
          </cell>
        </row>
        <row r="9">
          <cell r="B9">
            <v>39142</v>
          </cell>
          <cell r="C9">
            <v>470</v>
          </cell>
          <cell r="D9" t="str">
            <v/>
          </cell>
          <cell r="E9" t="str">
            <v>31.03.07</v>
          </cell>
          <cell r="F9">
            <v>6161</v>
          </cell>
          <cell r="G9" t="str">
            <v/>
          </cell>
          <cell r="H9" t="str">
            <v>10:00</v>
          </cell>
          <cell r="I9" t="str">
            <v/>
          </cell>
          <cell r="J9">
            <v>60</v>
          </cell>
          <cell r="K9" t="str">
            <v/>
          </cell>
          <cell r="L9" t="str">
            <v>04.03.07</v>
          </cell>
          <cell r="M9">
            <v>5635</v>
          </cell>
          <cell r="N9" t="str">
            <v/>
          </cell>
          <cell r="O9" t="str">
            <v>4:00</v>
          </cell>
          <cell r="P9" t="str">
            <v/>
          </cell>
        </row>
        <row r="10">
          <cell r="B10">
            <v>39173</v>
          </cell>
          <cell r="C10">
            <v>541</v>
          </cell>
          <cell r="D10" t="str">
            <v/>
          </cell>
          <cell r="E10" t="str">
            <v>28.04.07</v>
          </cell>
          <cell r="F10">
            <v>7516</v>
          </cell>
          <cell r="G10" t="str">
            <v/>
          </cell>
          <cell r="H10" t="str">
            <v>10:00</v>
          </cell>
          <cell r="I10" t="str">
            <v/>
          </cell>
          <cell r="J10">
            <v>60</v>
          </cell>
          <cell r="K10" t="str">
            <v/>
          </cell>
          <cell r="L10" t="str">
            <v>22.04.07</v>
          </cell>
          <cell r="M10">
            <v>5379</v>
          </cell>
          <cell r="N10" t="str">
            <v/>
          </cell>
          <cell r="O10" t="str">
            <v>4:00</v>
          </cell>
          <cell r="P10" t="str">
            <v/>
          </cell>
        </row>
        <row r="11">
          <cell r="B11">
            <v>39203</v>
          </cell>
          <cell r="C11">
            <v>497</v>
          </cell>
          <cell r="D11" t="str">
            <v/>
          </cell>
          <cell r="E11" t="str">
            <v>06.05.07</v>
          </cell>
          <cell r="F11">
            <v>7327</v>
          </cell>
          <cell r="G11" t="str">
            <v/>
          </cell>
          <cell r="H11" t="str">
            <v>11:00</v>
          </cell>
          <cell r="I11" t="str">
            <v/>
          </cell>
          <cell r="J11">
            <v>57</v>
          </cell>
          <cell r="K11" t="str">
            <v/>
          </cell>
          <cell r="L11" t="str">
            <v>28.05.07</v>
          </cell>
          <cell r="M11">
            <v>5283</v>
          </cell>
          <cell r="N11" t="str">
            <v/>
          </cell>
          <cell r="O11" t="str">
            <v>4:00</v>
          </cell>
          <cell r="P11" t="str">
            <v/>
          </cell>
        </row>
        <row r="12">
          <cell r="B12">
            <v>39234</v>
          </cell>
          <cell r="C12">
            <v>480</v>
          </cell>
          <cell r="D12" t="str">
            <v/>
          </cell>
          <cell r="E12" t="str">
            <v>09.06.07</v>
          </cell>
          <cell r="F12">
            <v>7200</v>
          </cell>
          <cell r="G12" t="str">
            <v/>
          </cell>
          <cell r="H12" t="str">
            <v>9:00</v>
          </cell>
          <cell r="I12" t="str">
            <v/>
          </cell>
          <cell r="J12">
            <v>61</v>
          </cell>
          <cell r="K12" t="str">
            <v/>
          </cell>
          <cell r="L12" t="str">
            <v>15.06.07</v>
          </cell>
          <cell r="M12">
            <v>5572</v>
          </cell>
          <cell r="N12" t="str">
            <v/>
          </cell>
          <cell r="O12" t="str">
            <v>3:00</v>
          </cell>
          <cell r="P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>&lt;k. Datum&gt;</v>
          </cell>
          <cell r="G13" t="str">
            <v/>
          </cell>
          <cell r="H13" t="str">
            <v>&lt;k. Datum&gt;</v>
          </cell>
          <cell r="I13" t="str">
            <v/>
          </cell>
          <cell r="J13" t="str">
            <v>&lt;k. Datum&gt;</v>
          </cell>
          <cell r="K13" t="str">
            <v/>
          </cell>
          <cell r="L13" t="str">
            <v>&lt;k. Datum&gt;</v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>&lt;k. Datum&gt;</v>
          </cell>
          <cell r="G14" t="str">
            <v/>
          </cell>
          <cell r="H14" t="str">
            <v>&lt;k. Datum&gt;</v>
          </cell>
          <cell r="I14" t="str">
            <v/>
          </cell>
          <cell r="J14" t="str">
            <v>&lt;k. Datum&gt;</v>
          </cell>
          <cell r="K14" t="str">
            <v/>
          </cell>
          <cell r="L14" t="str">
            <v>&lt;k. Datum&gt;</v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>&lt;k. Datum&gt;</v>
          </cell>
          <cell r="G15" t="str">
            <v/>
          </cell>
          <cell r="H15" t="str">
            <v>&lt;k. Datum&gt;</v>
          </cell>
          <cell r="I15" t="str">
            <v/>
          </cell>
          <cell r="J15" t="str">
            <v>&lt;k. Datum&gt;</v>
          </cell>
          <cell r="K15" t="str">
            <v/>
          </cell>
          <cell r="L15" t="str">
            <v>&lt;k. Datum&gt;</v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>&lt;k. Datum&gt;</v>
          </cell>
          <cell r="G16" t="str">
            <v/>
          </cell>
          <cell r="H16" t="str">
            <v>&lt;k. Datum&gt;</v>
          </cell>
          <cell r="I16" t="str">
            <v/>
          </cell>
          <cell r="J16" t="str">
            <v>&lt;k. Datum&gt;</v>
          </cell>
          <cell r="K16" t="str">
            <v/>
          </cell>
          <cell r="L16" t="str">
            <v>&lt;k. Datum&gt;</v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>&lt;k. Datum&gt;</v>
          </cell>
          <cell r="G17" t="str">
            <v/>
          </cell>
          <cell r="H17" t="str">
            <v>&lt;k. Datum&gt;</v>
          </cell>
          <cell r="I17" t="str">
            <v/>
          </cell>
          <cell r="J17" t="str">
            <v>&lt;k. Datum&gt;</v>
          </cell>
          <cell r="K17" t="str">
            <v/>
          </cell>
          <cell r="L17" t="str">
            <v>&lt;k. Datum&gt;</v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>&lt;k. Datum&gt;</v>
          </cell>
          <cell r="G18" t="str">
            <v/>
          </cell>
          <cell r="H18" t="str">
            <v>&lt;k. Datum&gt;</v>
          </cell>
          <cell r="I18" t="str">
            <v/>
          </cell>
          <cell r="J18" t="str">
            <v>&lt;k. Datum&gt;</v>
          </cell>
          <cell r="K18" t="str">
            <v/>
          </cell>
          <cell r="L18" t="str">
            <v>&lt;k. Datum&gt;</v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</row>
      </sheetData>
      <sheetData sheetId="18">
        <row r="2">
          <cell r="C2" t="str">
            <v>NEE</v>
          </cell>
        </row>
        <row r="6">
          <cell r="B6" t="str">
            <v>Protokolldatum</v>
          </cell>
          <cell r="C6" t="str">
            <v>MHKW SWH     S Steuerung    Leistung</v>
          </cell>
          <cell r="E6" t="str">
            <v>MHKW SWH     S Steuerung    Leistung</v>
          </cell>
          <cell r="G6" t="str">
            <v>MHKW SWH     S Steuerung    Leistung</v>
          </cell>
          <cell r="I6" t="str">
            <v>MHKW SWH     S Steuerung    Leistung</v>
          </cell>
          <cell r="K6" t="str">
            <v>UW Süd       S Wirkarb. SWH Leistung</v>
          </cell>
          <cell r="N6" t="str">
            <v>UW Süd       S Wirkarb. SWH Leistung</v>
          </cell>
          <cell r="P6" t="str">
            <v>MHKW MBH     S Steuerung    Leistung</v>
          </cell>
          <cell r="R6" t="str">
            <v>MHKW MBH     S Steuerung    Leistung</v>
          </cell>
          <cell r="T6" t="str">
            <v>UW Süd       S Wirkarb. EVM Leistung</v>
          </cell>
          <cell r="V6" t="str">
            <v>UW Süd       S Wirkarb. EVM Leistung</v>
          </cell>
        </row>
        <row r="7">
          <cell r="B7">
            <v>38533.999999989443</v>
          </cell>
          <cell r="C7">
            <v>0.2</v>
          </cell>
          <cell r="D7" t="str">
            <v>E</v>
          </cell>
          <cell r="E7" t="str">
            <v>6:15</v>
          </cell>
          <cell r="F7" t="str">
            <v/>
          </cell>
          <cell r="G7">
            <v>0.2</v>
          </cell>
          <cell r="H7" t="str">
            <v>E</v>
          </cell>
          <cell r="I7" t="str">
            <v>21:15</v>
          </cell>
          <cell r="J7" t="str">
            <v/>
          </cell>
          <cell r="K7">
            <v>5330</v>
          </cell>
          <cell r="L7">
            <v>21320</v>
          </cell>
          <cell r="M7" t="str">
            <v>E</v>
          </cell>
          <cell r="N7" t="str">
            <v>11:30</v>
          </cell>
          <cell r="O7" t="str">
            <v/>
          </cell>
          <cell r="P7">
            <v>0</v>
          </cell>
          <cell r="Q7" t="str">
            <v>E</v>
          </cell>
          <cell r="R7" t="str">
            <v>0:15</v>
          </cell>
          <cell r="S7" t="str">
            <v/>
          </cell>
          <cell r="T7">
            <v>21280</v>
          </cell>
          <cell r="U7" t="str">
            <v>E</v>
          </cell>
          <cell r="V7" t="str">
            <v>11:30</v>
          </cell>
          <cell r="W7" t="str">
            <v/>
          </cell>
        </row>
        <row r="8">
          <cell r="B8">
            <v>38534.999999989443</v>
          </cell>
          <cell r="C8">
            <v>0.2</v>
          </cell>
          <cell r="D8" t="str">
            <v>E</v>
          </cell>
          <cell r="E8" t="str">
            <v>6:15</v>
          </cell>
          <cell r="F8" t="str">
            <v/>
          </cell>
          <cell r="G8">
            <v>0.2</v>
          </cell>
          <cell r="H8" t="str">
            <v>E</v>
          </cell>
          <cell r="I8" t="str">
            <v>13:15</v>
          </cell>
          <cell r="J8" t="str">
            <v/>
          </cell>
          <cell r="K8">
            <v>4640</v>
          </cell>
          <cell r="L8">
            <v>18560</v>
          </cell>
          <cell r="M8" t="str">
            <v>E</v>
          </cell>
          <cell r="N8" t="str">
            <v>11:45</v>
          </cell>
          <cell r="O8" t="str">
            <v/>
          </cell>
          <cell r="P8">
            <v>0</v>
          </cell>
          <cell r="Q8" t="str">
            <v>E</v>
          </cell>
          <cell r="R8" t="str">
            <v>0:15</v>
          </cell>
          <cell r="S8" t="str">
            <v/>
          </cell>
          <cell r="T8">
            <v>18520</v>
          </cell>
          <cell r="U8" t="str">
            <v>E</v>
          </cell>
          <cell r="V8" t="str">
            <v>11:45</v>
          </cell>
          <cell r="W8" t="str">
            <v/>
          </cell>
        </row>
        <row r="9">
          <cell r="B9">
            <v>38535.999999989443</v>
          </cell>
          <cell r="C9">
            <v>0</v>
          </cell>
          <cell r="D9" t="str">
            <v>E</v>
          </cell>
          <cell r="E9" t="str">
            <v>0:15</v>
          </cell>
          <cell r="F9" t="str">
            <v/>
          </cell>
          <cell r="G9">
            <v>0</v>
          </cell>
          <cell r="H9" t="str">
            <v>E</v>
          </cell>
          <cell r="I9" t="str">
            <v>0:15</v>
          </cell>
          <cell r="J9" t="str">
            <v/>
          </cell>
          <cell r="K9">
            <v>3770</v>
          </cell>
          <cell r="L9">
            <v>15080</v>
          </cell>
          <cell r="M9" t="str">
            <v>E</v>
          </cell>
          <cell r="N9" t="str">
            <v>11:45</v>
          </cell>
          <cell r="O9" t="str">
            <v/>
          </cell>
          <cell r="P9">
            <v>0</v>
          </cell>
          <cell r="Q9" t="str">
            <v>E</v>
          </cell>
          <cell r="R9" t="str">
            <v>0:15</v>
          </cell>
          <cell r="S9" t="str">
            <v/>
          </cell>
          <cell r="T9">
            <v>15080</v>
          </cell>
          <cell r="U9" t="str">
            <v>E</v>
          </cell>
          <cell r="V9" t="str">
            <v>11:45</v>
          </cell>
          <cell r="W9" t="str">
            <v/>
          </cell>
        </row>
        <row r="10">
          <cell r="B10">
            <v>38536.999999989443</v>
          </cell>
          <cell r="C10">
            <v>0.2</v>
          </cell>
          <cell r="D10" t="str">
            <v>E</v>
          </cell>
          <cell r="E10" t="str">
            <v>6:15</v>
          </cell>
          <cell r="F10" t="str">
            <v/>
          </cell>
          <cell r="G10">
            <v>0.2</v>
          </cell>
          <cell r="H10" t="str">
            <v>E</v>
          </cell>
          <cell r="I10" t="str">
            <v>21:15</v>
          </cell>
          <cell r="J10" t="str">
            <v/>
          </cell>
          <cell r="K10">
            <v>5520</v>
          </cell>
          <cell r="L10">
            <v>22080</v>
          </cell>
          <cell r="M10" t="str">
            <v>E</v>
          </cell>
          <cell r="N10" t="str">
            <v>12:00</v>
          </cell>
          <cell r="O10" t="str">
            <v/>
          </cell>
          <cell r="P10">
            <v>0</v>
          </cell>
          <cell r="Q10" t="str">
            <v>E</v>
          </cell>
          <cell r="R10" t="str">
            <v>0:15</v>
          </cell>
          <cell r="S10" t="str">
            <v/>
          </cell>
          <cell r="T10">
            <v>22040</v>
          </cell>
          <cell r="U10" t="str">
            <v>E</v>
          </cell>
          <cell r="V10" t="str">
            <v>12:00</v>
          </cell>
          <cell r="W10" t="str">
            <v/>
          </cell>
        </row>
        <row r="11">
          <cell r="B11">
            <v>38537.999999989443</v>
          </cell>
          <cell r="C11">
            <v>0.2</v>
          </cell>
          <cell r="D11" t="str">
            <v>E</v>
          </cell>
          <cell r="E11" t="str">
            <v>6:15</v>
          </cell>
          <cell r="F11" t="str">
            <v/>
          </cell>
          <cell r="G11">
            <v>0.2</v>
          </cell>
          <cell r="H11" t="str">
            <v>E</v>
          </cell>
          <cell r="I11" t="str">
            <v>21:15</v>
          </cell>
          <cell r="J11" t="str">
            <v/>
          </cell>
          <cell r="K11">
            <v>5480</v>
          </cell>
          <cell r="L11">
            <v>21920</v>
          </cell>
          <cell r="M11" t="str">
            <v>E</v>
          </cell>
          <cell r="N11" t="str">
            <v>12:15</v>
          </cell>
          <cell r="O11" t="str">
            <v/>
          </cell>
          <cell r="P11">
            <v>0</v>
          </cell>
          <cell r="Q11" t="str">
            <v>E</v>
          </cell>
          <cell r="R11" t="str">
            <v>0:15</v>
          </cell>
          <cell r="S11" t="str">
            <v/>
          </cell>
          <cell r="T11">
            <v>21920</v>
          </cell>
          <cell r="U11" t="str">
            <v>E</v>
          </cell>
          <cell r="V11" t="str">
            <v>12:15</v>
          </cell>
          <cell r="W11" t="str">
            <v/>
          </cell>
        </row>
        <row r="12">
          <cell r="B12">
            <v>38538.999999989443</v>
          </cell>
          <cell r="C12">
            <v>0.2</v>
          </cell>
          <cell r="D12" t="str">
            <v>E</v>
          </cell>
          <cell r="E12" t="str">
            <v>6:15</v>
          </cell>
          <cell r="F12" t="str">
            <v/>
          </cell>
          <cell r="G12">
            <v>0.2</v>
          </cell>
          <cell r="H12" t="str">
            <v>E</v>
          </cell>
          <cell r="I12" t="str">
            <v>21:15</v>
          </cell>
          <cell r="J12" t="str">
            <v/>
          </cell>
          <cell r="K12">
            <v>5400</v>
          </cell>
          <cell r="L12">
            <v>21600</v>
          </cell>
          <cell r="M12" t="str">
            <v>E</v>
          </cell>
          <cell r="N12" t="str">
            <v>11:30</v>
          </cell>
          <cell r="O12" t="str">
            <v/>
          </cell>
          <cell r="P12">
            <v>0</v>
          </cell>
          <cell r="Q12" t="str">
            <v>E</v>
          </cell>
          <cell r="R12" t="str">
            <v>0:15</v>
          </cell>
          <cell r="S12" t="str">
            <v/>
          </cell>
          <cell r="T12">
            <v>21560</v>
          </cell>
          <cell r="U12" t="str">
            <v>E</v>
          </cell>
          <cell r="V12" t="str">
            <v>11:30</v>
          </cell>
          <cell r="W12" t="str">
            <v/>
          </cell>
        </row>
        <row r="13">
          <cell r="B13">
            <v>38539.999999989443</v>
          </cell>
          <cell r="C13">
            <v>0.2</v>
          </cell>
          <cell r="D13" t="str">
            <v>E</v>
          </cell>
          <cell r="E13" t="str">
            <v>6:15</v>
          </cell>
          <cell r="F13" t="str">
            <v/>
          </cell>
          <cell r="G13">
            <v>0.2</v>
          </cell>
          <cell r="H13" t="str">
            <v>E</v>
          </cell>
          <cell r="I13" t="str">
            <v>21:15</v>
          </cell>
          <cell r="J13" t="str">
            <v/>
          </cell>
          <cell r="K13">
            <v>5500</v>
          </cell>
          <cell r="L13">
            <v>22000</v>
          </cell>
          <cell r="M13" t="str">
            <v>E</v>
          </cell>
          <cell r="N13" t="str">
            <v>11:30</v>
          </cell>
          <cell r="O13" t="str">
            <v/>
          </cell>
          <cell r="P13">
            <v>0</v>
          </cell>
          <cell r="Q13" t="str">
            <v>E</v>
          </cell>
          <cell r="R13" t="str">
            <v>0:15</v>
          </cell>
          <cell r="S13" t="str">
            <v/>
          </cell>
          <cell r="T13">
            <v>21960</v>
          </cell>
          <cell r="U13" t="str">
            <v>E</v>
          </cell>
          <cell r="V13" t="str">
            <v>11:30</v>
          </cell>
          <cell r="W13" t="str">
            <v/>
          </cell>
        </row>
        <row r="14">
          <cell r="B14">
            <v>38540.999999989443</v>
          </cell>
          <cell r="C14">
            <v>0.2</v>
          </cell>
          <cell r="D14" t="str">
            <v>E</v>
          </cell>
          <cell r="E14" t="str">
            <v>6:15</v>
          </cell>
          <cell r="F14" t="str">
            <v/>
          </cell>
          <cell r="G14">
            <v>0.2</v>
          </cell>
          <cell r="H14" t="str">
            <v>E</v>
          </cell>
          <cell r="I14" t="str">
            <v>21:15</v>
          </cell>
          <cell r="J14" t="str">
            <v/>
          </cell>
          <cell r="K14">
            <v>5460</v>
          </cell>
          <cell r="L14">
            <v>21840</v>
          </cell>
          <cell r="M14" t="str">
            <v>E</v>
          </cell>
          <cell r="N14" t="str">
            <v>11:30</v>
          </cell>
          <cell r="O14" t="str">
            <v/>
          </cell>
          <cell r="P14">
            <v>0</v>
          </cell>
          <cell r="Q14" t="str">
            <v>E</v>
          </cell>
          <cell r="R14" t="str">
            <v>0:15</v>
          </cell>
          <cell r="S14" t="str">
            <v/>
          </cell>
          <cell r="T14">
            <v>21800</v>
          </cell>
          <cell r="U14" t="str">
            <v>E</v>
          </cell>
          <cell r="V14" t="str">
            <v>12:15</v>
          </cell>
          <cell r="W14" t="str">
            <v/>
          </cell>
        </row>
        <row r="15">
          <cell r="B15">
            <v>38541.999999989443</v>
          </cell>
          <cell r="C15">
            <v>0.2</v>
          </cell>
          <cell r="D15" t="str">
            <v>E</v>
          </cell>
          <cell r="E15" t="str">
            <v>6:15</v>
          </cell>
          <cell r="F15" t="str">
            <v/>
          </cell>
          <cell r="G15">
            <v>0.2</v>
          </cell>
          <cell r="H15" t="str">
            <v>E</v>
          </cell>
          <cell r="I15" t="str">
            <v>13:15</v>
          </cell>
          <cell r="J15" t="str">
            <v/>
          </cell>
          <cell r="K15">
            <v>4470</v>
          </cell>
          <cell r="L15">
            <v>17880</v>
          </cell>
          <cell r="M15" t="str">
            <v>E</v>
          </cell>
          <cell r="N15" t="str">
            <v>11:45</v>
          </cell>
          <cell r="O15" t="str">
            <v/>
          </cell>
          <cell r="P15">
            <v>0</v>
          </cell>
          <cell r="Q15" t="str">
            <v>E</v>
          </cell>
          <cell r="R15" t="str">
            <v>0:15</v>
          </cell>
          <cell r="S15" t="str">
            <v/>
          </cell>
          <cell r="T15">
            <v>17880</v>
          </cell>
          <cell r="U15" t="str">
            <v>E</v>
          </cell>
          <cell r="V15" t="str">
            <v>11:45</v>
          </cell>
          <cell r="W15" t="str">
            <v/>
          </cell>
        </row>
        <row r="16">
          <cell r="B16">
            <v>38542.999999989443</v>
          </cell>
          <cell r="C16">
            <v>0</v>
          </cell>
          <cell r="D16" t="str">
            <v>E</v>
          </cell>
          <cell r="E16" t="str">
            <v>0:15</v>
          </cell>
          <cell r="F16" t="str">
            <v/>
          </cell>
          <cell r="G16">
            <v>0</v>
          </cell>
          <cell r="H16" t="str">
            <v>E</v>
          </cell>
          <cell r="I16" t="str">
            <v>0:15</v>
          </cell>
          <cell r="J16" t="str">
            <v/>
          </cell>
          <cell r="K16">
            <v>3960</v>
          </cell>
          <cell r="L16">
            <v>15840</v>
          </cell>
          <cell r="M16" t="str">
            <v>E</v>
          </cell>
          <cell r="N16" t="str">
            <v>11:45</v>
          </cell>
          <cell r="O16" t="str">
            <v/>
          </cell>
          <cell r="P16">
            <v>0</v>
          </cell>
          <cell r="Q16" t="str">
            <v>E</v>
          </cell>
          <cell r="R16" t="str">
            <v>0:15</v>
          </cell>
          <cell r="S16" t="str">
            <v/>
          </cell>
          <cell r="T16">
            <v>15840</v>
          </cell>
          <cell r="U16" t="str">
            <v>E</v>
          </cell>
          <cell r="V16" t="str">
            <v>11:45</v>
          </cell>
          <cell r="W16" t="str">
            <v/>
          </cell>
        </row>
        <row r="17">
          <cell r="B17">
            <v>38543.999999989443</v>
          </cell>
          <cell r="C17">
            <v>0.2</v>
          </cell>
          <cell r="D17" t="str">
            <v>E</v>
          </cell>
          <cell r="E17" t="str">
            <v>6:15</v>
          </cell>
          <cell r="F17" t="str">
            <v/>
          </cell>
          <cell r="G17">
            <v>0.2</v>
          </cell>
          <cell r="H17" t="str">
            <v>E</v>
          </cell>
          <cell r="I17" t="str">
            <v>21:15</v>
          </cell>
          <cell r="J17" t="str">
            <v/>
          </cell>
          <cell r="K17">
            <v>5460</v>
          </cell>
          <cell r="L17">
            <v>21840</v>
          </cell>
          <cell r="M17" t="str">
            <v>E</v>
          </cell>
          <cell r="N17" t="str">
            <v>12:00</v>
          </cell>
          <cell r="O17" t="str">
            <v/>
          </cell>
          <cell r="P17">
            <v>0</v>
          </cell>
          <cell r="Q17" t="str">
            <v>E</v>
          </cell>
          <cell r="R17" t="str">
            <v>0:15</v>
          </cell>
          <cell r="S17" t="str">
            <v/>
          </cell>
          <cell r="T17">
            <v>21800</v>
          </cell>
          <cell r="U17" t="str">
            <v>E</v>
          </cell>
          <cell r="V17" t="str">
            <v>12:00</v>
          </cell>
          <cell r="W17" t="str">
            <v/>
          </cell>
        </row>
        <row r="18">
          <cell r="B18">
            <v>38544.999999989443</v>
          </cell>
          <cell r="C18">
            <v>0.2</v>
          </cell>
          <cell r="D18" t="str">
            <v>E</v>
          </cell>
          <cell r="E18" t="str">
            <v>6:15</v>
          </cell>
          <cell r="F18" t="str">
            <v/>
          </cell>
          <cell r="G18">
            <v>0.2</v>
          </cell>
          <cell r="H18" t="str">
            <v>E</v>
          </cell>
          <cell r="I18" t="str">
            <v>21:15</v>
          </cell>
          <cell r="J18" t="str">
            <v/>
          </cell>
          <cell r="K18">
            <v>5590</v>
          </cell>
          <cell r="L18">
            <v>22360</v>
          </cell>
          <cell r="M18" t="str">
            <v>E</v>
          </cell>
          <cell r="N18" t="str">
            <v>11:30</v>
          </cell>
          <cell r="O18" t="str">
            <v/>
          </cell>
          <cell r="P18">
            <v>0</v>
          </cell>
          <cell r="Q18" t="str">
            <v>E</v>
          </cell>
          <cell r="R18" t="str">
            <v>0:15</v>
          </cell>
          <cell r="S18" t="str">
            <v/>
          </cell>
          <cell r="T18">
            <v>22400</v>
          </cell>
          <cell r="U18" t="str">
            <v>E</v>
          </cell>
          <cell r="V18" t="str">
            <v>12:15</v>
          </cell>
          <cell r="W18" t="str">
            <v/>
          </cell>
        </row>
        <row r="19">
          <cell r="B19">
            <v>38545.999999989443</v>
          </cell>
          <cell r="C19">
            <v>0.2</v>
          </cell>
          <cell r="D19" t="str">
            <v>E</v>
          </cell>
          <cell r="E19" t="str">
            <v>6:15</v>
          </cell>
          <cell r="F19" t="str">
            <v/>
          </cell>
          <cell r="G19">
            <v>0.2</v>
          </cell>
          <cell r="H19" t="str">
            <v>E</v>
          </cell>
          <cell r="I19" t="str">
            <v>21:15</v>
          </cell>
          <cell r="J19" t="str">
            <v/>
          </cell>
          <cell r="K19">
            <v>5700</v>
          </cell>
          <cell r="L19">
            <v>22800</v>
          </cell>
          <cell r="M19" t="str">
            <v>E</v>
          </cell>
          <cell r="N19" t="str">
            <v>12:15</v>
          </cell>
          <cell r="O19" t="str">
            <v/>
          </cell>
          <cell r="P19">
            <v>0</v>
          </cell>
          <cell r="Q19" t="str">
            <v>E</v>
          </cell>
          <cell r="R19" t="str">
            <v>0:15</v>
          </cell>
          <cell r="S19" t="str">
            <v/>
          </cell>
          <cell r="T19">
            <v>22800</v>
          </cell>
          <cell r="U19" t="str">
            <v>E</v>
          </cell>
          <cell r="V19" t="str">
            <v>12:15</v>
          </cell>
          <cell r="W19" t="str">
            <v/>
          </cell>
        </row>
        <row r="20">
          <cell r="B20">
            <v>38546.999999989443</v>
          </cell>
          <cell r="C20">
            <v>480.00003049999998</v>
          </cell>
          <cell r="D20" t="str">
            <v>E</v>
          </cell>
          <cell r="E20" t="str">
            <v>14:15</v>
          </cell>
          <cell r="F20" t="str">
            <v/>
          </cell>
          <cell r="G20">
            <v>0.2</v>
          </cell>
          <cell r="H20" t="str">
            <v>E</v>
          </cell>
          <cell r="I20" t="str">
            <v>21:15</v>
          </cell>
          <cell r="J20" t="str">
            <v/>
          </cell>
          <cell r="K20">
            <v>5590</v>
          </cell>
          <cell r="L20">
            <v>22360</v>
          </cell>
          <cell r="M20" t="str">
            <v>E</v>
          </cell>
          <cell r="N20" t="str">
            <v>12:15</v>
          </cell>
          <cell r="O20" t="str">
            <v/>
          </cell>
          <cell r="P20">
            <v>0</v>
          </cell>
          <cell r="Q20" t="str">
            <v>E</v>
          </cell>
          <cell r="R20" t="str">
            <v>0:15</v>
          </cell>
          <cell r="S20" t="str">
            <v/>
          </cell>
          <cell r="T20">
            <v>22360</v>
          </cell>
          <cell r="U20" t="str">
            <v>E</v>
          </cell>
          <cell r="V20" t="str">
            <v>12:15</v>
          </cell>
          <cell r="W20" t="str">
            <v/>
          </cell>
        </row>
        <row r="21">
          <cell r="B21">
            <v>38547.999999989443</v>
          </cell>
          <cell r="C21">
            <v>0.2</v>
          </cell>
          <cell r="D21" t="str">
            <v>E</v>
          </cell>
          <cell r="E21" t="str">
            <v>6:15</v>
          </cell>
          <cell r="F21" t="str">
            <v/>
          </cell>
          <cell r="G21">
            <v>0.2</v>
          </cell>
          <cell r="H21" t="str">
            <v>E</v>
          </cell>
          <cell r="I21" t="str">
            <v>21:15</v>
          </cell>
          <cell r="J21" t="str">
            <v/>
          </cell>
          <cell r="K21">
            <v>5580</v>
          </cell>
          <cell r="L21">
            <v>22320</v>
          </cell>
          <cell r="M21" t="str">
            <v>E</v>
          </cell>
          <cell r="N21" t="str">
            <v>12:00</v>
          </cell>
          <cell r="O21" t="str">
            <v/>
          </cell>
          <cell r="P21">
            <v>0</v>
          </cell>
          <cell r="Q21" t="str">
            <v>E</v>
          </cell>
          <cell r="R21" t="str">
            <v>0:15</v>
          </cell>
          <cell r="S21" t="str">
            <v/>
          </cell>
          <cell r="T21">
            <v>22320</v>
          </cell>
          <cell r="U21" t="str">
            <v>E</v>
          </cell>
          <cell r="V21" t="str">
            <v>12:00</v>
          </cell>
          <cell r="W21" t="str">
            <v/>
          </cell>
        </row>
        <row r="22">
          <cell r="B22">
            <v>38548.999999989443</v>
          </cell>
          <cell r="C22">
            <v>0.2</v>
          </cell>
          <cell r="D22" t="str">
            <v>E</v>
          </cell>
          <cell r="E22" t="str">
            <v>6:15</v>
          </cell>
          <cell r="F22" t="str">
            <v/>
          </cell>
          <cell r="G22">
            <v>0.2</v>
          </cell>
          <cell r="H22" t="str">
            <v>E</v>
          </cell>
          <cell r="I22" t="str">
            <v>13:15</v>
          </cell>
          <cell r="J22" t="str">
            <v/>
          </cell>
          <cell r="K22">
            <v>4600</v>
          </cell>
          <cell r="L22">
            <v>18400</v>
          </cell>
          <cell r="M22" t="str">
            <v>E</v>
          </cell>
          <cell r="N22" t="str">
            <v>12:00</v>
          </cell>
          <cell r="O22" t="str">
            <v/>
          </cell>
          <cell r="P22">
            <v>0</v>
          </cell>
          <cell r="Q22" t="str">
            <v>E</v>
          </cell>
          <cell r="R22" t="str">
            <v>0:15</v>
          </cell>
          <cell r="S22" t="str">
            <v/>
          </cell>
          <cell r="T22">
            <v>18400</v>
          </cell>
          <cell r="U22" t="str">
            <v>E</v>
          </cell>
          <cell r="V22" t="str">
            <v>12:00</v>
          </cell>
          <cell r="W22" t="str">
            <v/>
          </cell>
        </row>
        <row r="23">
          <cell r="B23">
            <v>38549.999999989443</v>
          </cell>
          <cell r="C23">
            <v>0</v>
          </cell>
          <cell r="D23" t="str">
            <v>E</v>
          </cell>
          <cell r="E23" t="str">
            <v>0:15</v>
          </cell>
          <cell r="F23" t="str">
            <v/>
          </cell>
          <cell r="G23">
            <v>0</v>
          </cell>
          <cell r="H23" t="str">
            <v>E</v>
          </cell>
          <cell r="I23" t="str">
            <v>0:15</v>
          </cell>
          <cell r="J23" t="str">
            <v/>
          </cell>
          <cell r="K23">
            <v>3800</v>
          </cell>
          <cell r="L23">
            <v>15200</v>
          </cell>
          <cell r="M23" t="str">
            <v>E</v>
          </cell>
          <cell r="N23" t="str">
            <v>11:45</v>
          </cell>
          <cell r="O23" t="str">
            <v/>
          </cell>
          <cell r="P23">
            <v>0</v>
          </cell>
          <cell r="Q23" t="str">
            <v>E</v>
          </cell>
          <cell r="R23" t="str">
            <v>0:15</v>
          </cell>
          <cell r="S23" t="str">
            <v/>
          </cell>
          <cell r="T23">
            <v>15200</v>
          </cell>
          <cell r="U23" t="str">
            <v>E</v>
          </cell>
          <cell r="V23" t="str">
            <v>11:45</v>
          </cell>
          <cell r="W23" t="str">
            <v/>
          </cell>
        </row>
        <row r="24">
          <cell r="B24">
            <v>38550.999999989443</v>
          </cell>
          <cell r="C24">
            <v>0.2</v>
          </cell>
          <cell r="D24" t="str">
            <v>E</v>
          </cell>
          <cell r="E24" t="str">
            <v>6:15</v>
          </cell>
          <cell r="F24" t="str">
            <v/>
          </cell>
          <cell r="G24">
            <v>0.2</v>
          </cell>
          <cell r="H24" t="str">
            <v>E</v>
          </cell>
          <cell r="I24" t="str">
            <v>21:15</v>
          </cell>
          <cell r="J24" t="str">
            <v/>
          </cell>
          <cell r="K24">
            <v>5420</v>
          </cell>
          <cell r="L24">
            <v>21680</v>
          </cell>
          <cell r="M24" t="str">
            <v>E</v>
          </cell>
          <cell r="N24" t="str">
            <v>11:30</v>
          </cell>
          <cell r="O24" t="str">
            <v/>
          </cell>
          <cell r="P24">
            <v>0</v>
          </cell>
          <cell r="Q24" t="str">
            <v>E</v>
          </cell>
          <cell r="R24" t="str">
            <v>0:15</v>
          </cell>
          <cell r="S24" t="str">
            <v/>
          </cell>
          <cell r="T24">
            <v>21680</v>
          </cell>
          <cell r="U24" t="str">
            <v>E</v>
          </cell>
          <cell r="V24" t="str">
            <v>11:30</v>
          </cell>
          <cell r="W24" t="str">
            <v/>
          </cell>
        </row>
        <row r="25">
          <cell r="B25">
            <v>38551.999999989443</v>
          </cell>
          <cell r="C25">
            <v>0.2</v>
          </cell>
          <cell r="D25" t="str">
            <v>E</v>
          </cell>
          <cell r="E25" t="str">
            <v>6:15</v>
          </cell>
          <cell r="F25" t="str">
            <v/>
          </cell>
          <cell r="G25">
            <v>0.2</v>
          </cell>
          <cell r="H25" t="str">
            <v>E</v>
          </cell>
          <cell r="I25" t="str">
            <v>21:15</v>
          </cell>
          <cell r="J25" t="str">
            <v/>
          </cell>
          <cell r="K25">
            <v>5590</v>
          </cell>
          <cell r="L25">
            <v>22360</v>
          </cell>
          <cell r="M25" t="str">
            <v>E</v>
          </cell>
          <cell r="N25" t="str">
            <v>11:30</v>
          </cell>
          <cell r="O25" t="str">
            <v/>
          </cell>
          <cell r="P25">
            <v>0</v>
          </cell>
          <cell r="Q25" t="str">
            <v>E</v>
          </cell>
          <cell r="R25" t="str">
            <v>0:15</v>
          </cell>
          <cell r="S25" t="str">
            <v/>
          </cell>
          <cell r="T25">
            <v>22360</v>
          </cell>
          <cell r="U25" t="str">
            <v>E</v>
          </cell>
          <cell r="V25" t="str">
            <v>11:30</v>
          </cell>
          <cell r="W25" t="str">
            <v/>
          </cell>
        </row>
        <row r="26">
          <cell r="B26">
            <v>38552.999999989443</v>
          </cell>
          <cell r="C26">
            <v>0.2</v>
          </cell>
          <cell r="D26" t="str">
            <v>E</v>
          </cell>
          <cell r="E26" t="str">
            <v>6:15</v>
          </cell>
          <cell r="F26" t="str">
            <v/>
          </cell>
          <cell r="G26">
            <v>0.2</v>
          </cell>
          <cell r="H26" t="str">
            <v>E</v>
          </cell>
          <cell r="I26" t="str">
            <v>21:15</v>
          </cell>
          <cell r="J26" t="str">
            <v/>
          </cell>
          <cell r="K26">
            <v>5390</v>
          </cell>
          <cell r="L26">
            <v>21560</v>
          </cell>
          <cell r="M26" t="str">
            <v>E</v>
          </cell>
          <cell r="N26" t="str">
            <v>12:15</v>
          </cell>
          <cell r="O26" t="str">
            <v/>
          </cell>
          <cell r="P26">
            <v>0</v>
          </cell>
          <cell r="Q26" t="str">
            <v>E</v>
          </cell>
          <cell r="R26" t="str">
            <v>0:15</v>
          </cell>
          <cell r="S26" t="str">
            <v/>
          </cell>
          <cell r="T26">
            <v>21560</v>
          </cell>
          <cell r="U26" t="str">
            <v>E</v>
          </cell>
          <cell r="V26" t="str">
            <v>12:15</v>
          </cell>
          <cell r="W26" t="str">
            <v/>
          </cell>
        </row>
        <row r="27">
          <cell r="B27">
            <v>38553.999999989443</v>
          </cell>
          <cell r="C27">
            <v>0.2</v>
          </cell>
          <cell r="D27" t="str">
            <v>E</v>
          </cell>
          <cell r="E27" t="str">
            <v>6:15</v>
          </cell>
          <cell r="F27" t="str">
            <v/>
          </cell>
          <cell r="G27">
            <v>0.2</v>
          </cell>
          <cell r="H27" t="str">
            <v>E</v>
          </cell>
          <cell r="I27" t="str">
            <v>21:15</v>
          </cell>
          <cell r="J27" t="str">
            <v/>
          </cell>
          <cell r="K27">
            <v>5550</v>
          </cell>
          <cell r="L27">
            <v>22200</v>
          </cell>
          <cell r="M27" t="str">
            <v>E</v>
          </cell>
          <cell r="N27" t="str">
            <v>11:30</v>
          </cell>
          <cell r="O27" t="str">
            <v/>
          </cell>
          <cell r="P27">
            <v>0</v>
          </cell>
          <cell r="Q27" t="str">
            <v>E</v>
          </cell>
          <cell r="R27" t="str">
            <v>0:15</v>
          </cell>
          <cell r="S27" t="str">
            <v/>
          </cell>
          <cell r="T27">
            <v>22160</v>
          </cell>
          <cell r="U27" t="str">
            <v>E</v>
          </cell>
          <cell r="V27" t="str">
            <v>11:30</v>
          </cell>
          <cell r="W27" t="str">
            <v/>
          </cell>
        </row>
        <row r="28">
          <cell r="B28">
            <v>38554.999999989443</v>
          </cell>
          <cell r="C28">
            <v>0.2</v>
          </cell>
          <cell r="D28" t="str">
            <v>E</v>
          </cell>
          <cell r="E28" t="str">
            <v>6:15</v>
          </cell>
          <cell r="F28" t="str">
            <v/>
          </cell>
          <cell r="G28">
            <v>0.2</v>
          </cell>
          <cell r="H28" t="str">
            <v>E</v>
          </cell>
          <cell r="I28" t="str">
            <v>21:15</v>
          </cell>
          <cell r="J28" t="str">
            <v/>
          </cell>
          <cell r="K28">
            <v>5340</v>
          </cell>
          <cell r="L28">
            <v>21360</v>
          </cell>
          <cell r="M28" t="str">
            <v>E</v>
          </cell>
          <cell r="N28" t="str">
            <v>12:00</v>
          </cell>
          <cell r="O28" t="str">
            <v/>
          </cell>
          <cell r="P28">
            <v>0</v>
          </cell>
          <cell r="Q28" t="str">
            <v>E</v>
          </cell>
          <cell r="R28" t="str">
            <v>0:15</v>
          </cell>
          <cell r="S28" t="str">
            <v/>
          </cell>
          <cell r="T28">
            <v>21360</v>
          </cell>
          <cell r="U28" t="str">
            <v>E</v>
          </cell>
          <cell r="V28" t="str">
            <v>12:00</v>
          </cell>
          <cell r="W28" t="str">
            <v/>
          </cell>
        </row>
        <row r="29">
          <cell r="B29">
            <v>38555.999999989443</v>
          </cell>
          <cell r="C29">
            <v>0.2</v>
          </cell>
          <cell r="D29" t="str">
            <v>E</v>
          </cell>
          <cell r="E29" t="str">
            <v>6:15</v>
          </cell>
          <cell r="F29" t="str">
            <v/>
          </cell>
          <cell r="G29">
            <v>0.2</v>
          </cell>
          <cell r="H29" t="str">
            <v>E</v>
          </cell>
          <cell r="I29" t="str">
            <v>13:15</v>
          </cell>
          <cell r="J29" t="str">
            <v/>
          </cell>
          <cell r="K29">
            <v>4680</v>
          </cell>
          <cell r="L29">
            <v>18720</v>
          </cell>
          <cell r="M29" t="str">
            <v>E</v>
          </cell>
          <cell r="N29" t="str">
            <v>11:45</v>
          </cell>
          <cell r="O29" t="str">
            <v/>
          </cell>
          <cell r="P29">
            <v>0</v>
          </cell>
          <cell r="Q29" t="str">
            <v>E</v>
          </cell>
          <cell r="R29" t="str">
            <v>0:15</v>
          </cell>
          <cell r="S29" t="str">
            <v/>
          </cell>
          <cell r="T29">
            <v>18720</v>
          </cell>
          <cell r="U29" t="str">
            <v>E</v>
          </cell>
          <cell r="V29" t="str">
            <v>11:45</v>
          </cell>
          <cell r="W29" t="str">
            <v/>
          </cell>
        </row>
        <row r="30">
          <cell r="B30">
            <v>38556.999999989443</v>
          </cell>
          <cell r="C30">
            <v>0</v>
          </cell>
          <cell r="D30" t="str">
            <v>E</v>
          </cell>
          <cell r="E30" t="str">
            <v>0:15</v>
          </cell>
          <cell r="F30" t="str">
            <v/>
          </cell>
          <cell r="G30">
            <v>0</v>
          </cell>
          <cell r="H30" t="str">
            <v>E</v>
          </cell>
          <cell r="I30" t="str">
            <v>0:15</v>
          </cell>
          <cell r="J30" t="str">
            <v/>
          </cell>
          <cell r="K30">
            <v>3820</v>
          </cell>
          <cell r="L30">
            <v>15280</v>
          </cell>
          <cell r="M30" t="str">
            <v>E</v>
          </cell>
          <cell r="N30" t="str">
            <v>11:45</v>
          </cell>
          <cell r="O30" t="str">
            <v/>
          </cell>
          <cell r="P30">
            <v>0</v>
          </cell>
          <cell r="Q30" t="str">
            <v>E</v>
          </cell>
          <cell r="R30" t="str">
            <v>0:15</v>
          </cell>
          <cell r="S30" t="str">
            <v/>
          </cell>
          <cell r="T30">
            <v>15320</v>
          </cell>
          <cell r="U30" t="str">
            <v>E</v>
          </cell>
          <cell r="V30" t="str">
            <v>12:00</v>
          </cell>
          <cell r="W30" t="str">
            <v/>
          </cell>
        </row>
        <row r="31">
          <cell r="B31">
            <v>38557.999999989443</v>
          </cell>
          <cell r="C31">
            <v>0.2</v>
          </cell>
          <cell r="D31" t="str">
            <v>E</v>
          </cell>
          <cell r="E31" t="str">
            <v>6:15</v>
          </cell>
          <cell r="F31" t="str">
            <v/>
          </cell>
          <cell r="G31">
            <v>0.2</v>
          </cell>
          <cell r="H31" t="str">
            <v>E</v>
          </cell>
          <cell r="I31" t="str">
            <v>21:15</v>
          </cell>
          <cell r="J31" t="str">
            <v/>
          </cell>
          <cell r="K31">
            <v>5510</v>
          </cell>
          <cell r="L31">
            <v>22040</v>
          </cell>
          <cell r="M31" t="str">
            <v>E</v>
          </cell>
          <cell r="N31" t="str">
            <v>12:15</v>
          </cell>
          <cell r="O31" t="str">
            <v/>
          </cell>
          <cell r="P31">
            <v>0</v>
          </cell>
          <cell r="Q31" t="str">
            <v>E</v>
          </cell>
          <cell r="R31" t="str">
            <v>0:15</v>
          </cell>
          <cell r="S31" t="str">
            <v/>
          </cell>
          <cell r="T31">
            <v>22040</v>
          </cell>
          <cell r="U31" t="str">
            <v>E</v>
          </cell>
          <cell r="V31" t="str">
            <v>12:15</v>
          </cell>
          <cell r="W31" t="str">
            <v/>
          </cell>
        </row>
        <row r="32">
          <cell r="B32">
            <v>38558.999999989443</v>
          </cell>
          <cell r="C32">
            <v>0.2</v>
          </cell>
          <cell r="D32" t="str">
            <v>E</v>
          </cell>
          <cell r="E32" t="str">
            <v>6:15</v>
          </cell>
          <cell r="F32" t="str">
            <v/>
          </cell>
          <cell r="G32">
            <v>0.2</v>
          </cell>
          <cell r="H32" t="str">
            <v>E</v>
          </cell>
          <cell r="I32" t="str">
            <v>21:15</v>
          </cell>
          <cell r="J32" t="str">
            <v/>
          </cell>
          <cell r="K32">
            <v>5580</v>
          </cell>
          <cell r="L32">
            <v>22320</v>
          </cell>
          <cell r="M32" t="str">
            <v>E</v>
          </cell>
          <cell r="N32" t="str">
            <v>12:00</v>
          </cell>
          <cell r="O32" t="str">
            <v/>
          </cell>
          <cell r="P32">
            <v>0</v>
          </cell>
          <cell r="Q32" t="str">
            <v>E</v>
          </cell>
          <cell r="R32" t="str">
            <v>0:15</v>
          </cell>
          <cell r="S32" t="str">
            <v/>
          </cell>
          <cell r="T32">
            <v>22320</v>
          </cell>
          <cell r="U32" t="str">
            <v>E</v>
          </cell>
          <cell r="V32" t="str">
            <v>12:00</v>
          </cell>
          <cell r="W32" t="str">
            <v/>
          </cell>
        </row>
        <row r="33">
          <cell r="B33">
            <v>38559.999999989443</v>
          </cell>
          <cell r="C33">
            <v>0.2</v>
          </cell>
          <cell r="D33" t="str">
            <v>E</v>
          </cell>
          <cell r="E33" t="str">
            <v>6:15</v>
          </cell>
          <cell r="F33" t="str">
            <v/>
          </cell>
          <cell r="G33">
            <v>0.2</v>
          </cell>
          <cell r="H33" t="str">
            <v>E</v>
          </cell>
          <cell r="I33" t="str">
            <v>21:15</v>
          </cell>
          <cell r="J33" t="str">
            <v/>
          </cell>
          <cell r="K33">
            <v>5600</v>
          </cell>
          <cell r="L33">
            <v>22400</v>
          </cell>
          <cell r="M33" t="str">
            <v>E</v>
          </cell>
          <cell r="N33" t="str">
            <v>12:15</v>
          </cell>
          <cell r="O33" t="str">
            <v/>
          </cell>
          <cell r="P33">
            <v>0</v>
          </cell>
          <cell r="Q33" t="str">
            <v>E</v>
          </cell>
          <cell r="R33" t="str">
            <v>0:15</v>
          </cell>
          <cell r="S33" t="str">
            <v/>
          </cell>
          <cell r="T33">
            <v>22400</v>
          </cell>
          <cell r="U33" t="str">
            <v>E</v>
          </cell>
          <cell r="V33" t="str">
            <v>12:15</v>
          </cell>
          <cell r="W33" t="str">
            <v/>
          </cell>
        </row>
        <row r="34">
          <cell r="B34">
            <v>38560.999999989443</v>
          </cell>
          <cell r="C34">
            <v>0.2</v>
          </cell>
          <cell r="D34" t="str">
            <v>E</v>
          </cell>
          <cell r="E34" t="str">
            <v>6:15</v>
          </cell>
          <cell r="F34" t="str">
            <v/>
          </cell>
          <cell r="G34">
            <v>0.2</v>
          </cell>
          <cell r="H34" t="str">
            <v>E</v>
          </cell>
          <cell r="I34" t="str">
            <v>21:15</v>
          </cell>
          <cell r="J34" t="str">
            <v/>
          </cell>
          <cell r="K34">
            <v>5730</v>
          </cell>
          <cell r="L34">
            <v>22920</v>
          </cell>
          <cell r="M34" t="str">
            <v>E</v>
          </cell>
          <cell r="N34" t="str">
            <v>12:00</v>
          </cell>
          <cell r="O34" t="str">
            <v/>
          </cell>
          <cell r="P34">
            <v>0</v>
          </cell>
          <cell r="Q34" t="str">
            <v>E</v>
          </cell>
          <cell r="R34" t="str">
            <v>0:15</v>
          </cell>
          <cell r="S34" t="str">
            <v/>
          </cell>
          <cell r="T34">
            <v>22920</v>
          </cell>
          <cell r="U34" t="str">
            <v>E</v>
          </cell>
          <cell r="V34" t="str">
            <v>12:00</v>
          </cell>
          <cell r="W34" t="str">
            <v/>
          </cell>
        </row>
        <row r="35">
          <cell r="B35">
            <v>38561.999999989443</v>
          </cell>
          <cell r="C35">
            <v>0.2</v>
          </cell>
          <cell r="D35" t="str">
            <v>E</v>
          </cell>
          <cell r="E35" t="str">
            <v>6:15</v>
          </cell>
          <cell r="F35" t="str">
            <v/>
          </cell>
          <cell r="G35">
            <v>0.2</v>
          </cell>
          <cell r="H35" t="str">
            <v>E</v>
          </cell>
          <cell r="I35" t="str">
            <v>21:15</v>
          </cell>
          <cell r="J35" t="str">
            <v/>
          </cell>
          <cell r="K35">
            <v>5730</v>
          </cell>
          <cell r="L35">
            <v>22920</v>
          </cell>
          <cell r="M35" t="str">
            <v>E</v>
          </cell>
          <cell r="N35" t="str">
            <v>12:00</v>
          </cell>
          <cell r="O35" t="str">
            <v/>
          </cell>
          <cell r="P35">
            <v>0</v>
          </cell>
          <cell r="Q35" t="str">
            <v>E</v>
          </cell>
          <cell r="R35" t="str">
            <v>0:15</v>
          </cell>
          <cell r="S35" t="str">
            <v/>
          </cell>
          <cell r="T35">
            <v>22920</v>
          </cell>
          <cell r="U35" t="str">
            <v>E</v>
          </cell>
          <cell r="V35" t="str">
            <v>12:00</v>
          </cell>
          <cell r="W35" t="str">
            <v/>
          </cell>
        </row>
        <row r="36">
          <cell r="B36">
            <v>38562.999999989443</v>
          </cell>
          <cell r="C36">
            <v>0.2</v>
          </cell>
          <cell r="D36" t="str">
            <v>E</v>
          </cell>
          <cell r="E36" t="str">
            <v>6:15</v>
          </cell>
          <cell r="F36" t="str">
            <v/>
          </cell>
          <cell r="G36">
            <v>0.2</v>
          </cell>
          <cell r="H36" t="str">
            <v>E</v>
          </cell>
          <cell r="I36" t="str">
            <v>13:15</v>
          </cell>
          <cell r="J36" t="str">
            <v/>
          </cell>
          <cell r="K36">
            <v>4710</v>
          </cell>
          <cell r="L36">
            <v>18840</v>
          </cell>
          <cell r="M36" t="str">
            <v>E</v>
          </cell>
          <cell r="N36" t="str">
            <v>11:45</v>
          </cell>
          <cell r="O36" t="str">
            <v/>
          </cell>
          <cell r="P36">
            <v>0</v>
          </cell>
          <cell r="Q36" t="str">
            <v>E</v>
          </cell>
          <cell r="R36" t="str">
            <v>0:15</v>
          </cell>
          <cell r="S36" t="str">
            <v/>
          </cell>
          <cell r="T36">
            <v>18840</v>
          </cell>
          <cell r="U36" t="str">
            <v>E</v>
          </cell>
          <cell r="V36" t="str">
            <v>11:45</v>
          </cell>
          <cell r="W36" t="str">
            <v/>
          </cell>
        </row>
        <row r="37">
          <cell r="B37">
            <v>38563.999999989443</v>
          </cell>
          <cell r="C37">
            <v>0</v>
          </cell>
          <cell r="D37" t="str">
            <v>E</v>
          </cell>
          <cell r="E37" t="str">
            <v>0:15</v>
          </cell>
          <cell r="F37" t="str">
            <v/>
          </cell>
          <cell r="G37">
            <v>0</v>
          </cell>
          <cell r="H37" t="str">
            <v>E</v>
          </cell>
          <cell r="I37" t="str">
            <v>0:15</v>
          </cell>
          <cell r="J37" t="str">
            <v/>
          </cell>
          <cell r="K37">
            <v>3870</v>
          </cell>
          <cell r="L37">
            <v>15480</v>
          </cell>
          <cell r="M37" t="str">
            <v>E</v>
          </cell>
          <cell r="N37" t="str">
            <v>11:45</v>
          </cell>
          <cell r="O37" t="str">
            <v/>
          </cell>
          <cell r="P37">
            <v>0</v>
          </cell>
          <cell r="Q37" t="str">
            <v>E</v>
          </cell>
          <cell r="R37" t="str">
            <v>0:15</v>
          </cell>
          <cell r="S37" t="str">
            <v/>
          </cell>
          <cell r="T37">
            <v>15480</v>
          </cell>
          <cell r="U37" t="str">
            <v>E</v>
          </cell>
          <cell r="V37" t="str">
            <v>11:45</v>
          </cell>
          <cell r="W37" t="str">
            <v/>
          </cell>
        </row>
      </sheetData>
      <sheetData sheetId="19">
        <row r="2">
          <cell r="C2" t="str">
            <v>Derenburg TR</v>
          </cell>
        </row>
        <row r="6">
          <cell r="B6" t="str">
            <v>Protokolldatum</v>
          </cell>
          <cell r="C6" t="str">
            <v>Derenb.Trift G Schiene 1    Normvolumen</v>
          </cell>
          <cell r="E6" t="str">
            <v>Derenb.Trift G Schiene 1    Normvolumen</v>
          </cell>
        </row>
        <row r="7">
          <cell r="B7">
            <v>38784.291666666664</v>
          </cell>
          <cell r="C7" t="str">
            <v>&lt;k. Datum&gt;</v>
          </cell>
          <cell r="D7" t="str">
            <v/>
          </cell>
          <cell r="E7" t="str">
            <v>&lt;k. Datum&gt;</v>
          </cell>
          <cell r="F7" t="str">
            <v/>
          </cell>
        </row>
        <row r="8">
          <cell r="B8">
            <v>38784.333333336661</v>
          </cell>
          <cell r="C8" t="str">
            <v>&lt;k. Datum&gt;</v>
          </cell>
          <cell r="D8" t="str">
            <v/>
          </cell>
          <cell r="E8" t="str">
            <v>&lt;k. Datum&gt;</v>
          </cell>
          <cell r="F8" t="str">
            <v/>
          </cell>
        </row>
        <row r="9">
          <cell r="B9">
            <v>38784.375000006658</v>
          </cell>
          <cell r="C9" t="str">
            <v>&lt;k. Datum&gt;</v>
          </cell>
          <cell r="D9" t="str">
            <v/>
          </cell>
          <cell r="E9" t="str">
            <v>&lt;k. Datum&gt;</v>
          </cell>
          <cell r="F9" t="str">
            <v/>
          </cell>
        </row>
        <row r="10">
          <cell r="B10">
            <v>38784.416666676654</v>
          </cell>
          <cell r="C10" t="str">
            <v>&lt;k. Datum&gt;</v>
          </cell>
          <cell r="D10" t="str">
            <v/>
          </cell>
          <cell r="E10" t="str">
            <v>&lt;k. Datum&gt;</v>
          </cell>
          <cell r="F10" t="str">
            <v/>
          </cell>
        </row>
        <row r="11">
          <cell r="B11">
            <v>38784.458333346651</v>
          </cell>
          <cell r="C11" t="str">
            <v>&lt;k. Datum&gt;</v>
          </cell>
          <cell r="D11" t="str">
            <v/>
          </cell>
          <cell r="E11" t="str">
            <v>&lt;k. Datum&gt;</v>
          </cell>
          <cell r="F11" t="str">
            <v/>
          </cell>
        </row>
        <row r="12">
          <cell r="B12">
            <v>38784.500000016647</v>
          </cell>
          <cell r="C12" t="str">
            <v>&lt;k. Datum&gt;</v>
          </cell>
          <cell r="D12" t="str">
            <v/>
          </cell>
          <cell r="E12" t="str">
            <v>&lt;k. Datum&gt;</v>
          </cell>
          <cell r="F12" t="str">
            <v/>
          </cell>
        </row>
        <row r="13">
          <cell r="B13">
            <v>38784.541666686644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</row>
        <row r="14">
          <cell r="B14">
            <v>38784.583333356641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</row>
        <row r="15">
          <cell r="B15">
            <v>38784.625000026637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</row>
        <row r="16">
          <cell r="B16">
            <v>38784.666666696634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</row>
        <row r="17">
          <cell r="B17">
            <v>38784.708333366631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</row>
        <row r="18">
          <cell r="B18">
            <v>38784.750000036627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</row>
        <row r="19">
          <cell r="B19">
            <v>38784.791666706624</v>
          </cell>
          <cell r="C19" t="str">
            <v>&lt;k. Datum&gt;</v>
          </cell>
          <cell r="D19" t="str">
            <v/>
          </cell>
          <cell r="E19" t="str">
            <v>&lt;k. Datum&gt;</v>
          </cell>
          <cell r="F19" t="str">
            <v/>
          </cell>
        </row>
        <row r="20">
          <cell r="B20">
            <v>38784.83333337662</v>
          </cell>
          <cell r="C20" t="str">
            <v>&lt;k. Datum&gt;</v>
          </cell>
          <cell r="D20" t="str">
            <v/>
          </cell>
          <cell r="E20" t="str">
            <v>&lt;k. Datum&gt;</v>
          </cell>
          <cell r="F20" t="str">
            <v/>
          </cell>
        </row>
        <row r="21">
          <cell r="B21">
            <v>38784.875000046617</v>
          </cell>
          <cell r="C21" t="str">
            <v>&lt;k. Datum&gt;</v>
          </cell>
          <cell r="D21" t="str">
            <v/>
          </cell>
          <cell r="E21" t="str">
            <v>&lt;k. Datum&gt;</v>
          </cell>
          <cell r="F21" t="str">
            <v/>
          </cell>
        </row>
        <row r="22">
          <cell r="B22">
            <v>38784.916666716614</v>
          </cell>
          <cell r="C22" t="str">
            <v>&lt;k. Datum&gt;</v>
          </cell>
          <cell r="D22" t="str">
            <v/>
          </cell>
          <cell r="E22" t="str">
            <v>&lt;k. Datum&gt;</v>
          </cell>
          <cell r="F22" t="str">
            <v/>
          </cell>
        </row>
        <row r="23">
          <cell r="B23">
            <v>38784.95833338661</v>
          </cell>
          <cell r="C23" t="str">
            <v>&lt;k. Datum&gt;</v>
          </cell>
          <cell r="D23" t="str">
            <v/>
          </cell>
          <cell r="E23" t="str">
            <v>&lt;k. Datum&gt;</v>
          </cell>
          <cell r="F23" t="str">
            <v/>
          </cell>
        </row>
        <row r="24">
          <cell r="B24">
            <v>38784.000000056607</v>
          </cell>
          <cell r="C24" t="str">
            <v>&lt;k. Datum&gt;</v>
          </cell>
          <cell r="D24" t="str">
            <v/>
          </cell>
          <cell r="E24" t="str">
            <v>&lt;k. Datum&gt;</v>
          </cell>
          <cell r="F24" t="str">
            <v/>
          </cell>
        </row>
        <row r="25">
          <cell r="B25">
            <v>38784.041666726604</v>
          </cell>
          <cell r="C25" t="str">
            <v>&lt;k. Datum&gt;</v>
          </cell>
          <cell r="D25" t="str">
            <v/>
          </cell>
          <cell r="E25" t="str">
            <v>&lt;k. Datum&gt;</v>
          </cell>
          <cell r="F25" t="str">
            <v/>
          </cell>
        </row>
        <row r="26">
          <cell r="B26">
            <v>38784.0833333966</v>
          </cell>
          <cell r="C26" t="str">
            <v>&lt;k. Datum&gt;</v>
          </cell>
          <cell r="D26" t="str">
            <v/>
          </cell>
          <cell r="E26" t="str">
            <v>&lt;k. Datum&gt;</v>
          </cell>
          <cell r="F26" t="str">
            <v/>
          </cell>
        </row>
        <row r="27">
          <cell r="B27">
            <v>38784.125000066597</v>
          </cell>
          <cell r="C27" t="str">
            <v>&lt;k. Datum&gt;</v>
          </cell>
          <cell r="D27" t="str">
            <v/>
          </cell>
          <cell r="E27" t="str">
            <v>&lt;k. Datum&gt;</v>
          </cell>
          <cell r="F27" t="str">
            <v/>
          </cell>
        </row>
        <row r="28">
          <cell r="B28">
            <v>38784.166666736593</v>
          </cell>
          <cell r="C28" t="str">
            <v>&lt;k. Datum&gt;</v>
          </cell>
          <cell r="D28" t="str">
            <v/>
          </cell>
          <cell r="E28" t="str">
            <v>&lt;k. Datum&gt;</v>
          </cell>
          <cell r="F28" t="str">
            <v/>
          </cell>
        </row>
        <row r="29">
          <cell r="B29">
            <v>38784.20833340659</v>
          </cell>
          <cell r="C29" t="str">
            <v>&lt;k. Datum&gt;</v>
          </cell>
          <cell r="D29" t="str">
            <v/>
          </cell>
          <cell r="E29" t="str">
            <v>&lt;k. Datum&gt;</v>
          </cell>
          <cell r="F29" t="str">
            <v/>
          </cell>
        </row>
        <row r="30">
          <cell r="B30">
            <v>38784.250000076587</v>
          </cell>
          <cell r="C30" t="str">
            <v>&lt;k. Datum&gt;</v>
          </cell>
          <cell r="D30" t="str">
            <v/>
          </cell>
          <cell r="E30" t="str">
            <v>&lt;k. Datum&gt;</v>
          </cell>
          <cell r="F30" t="str">
            <v/>
          </cell>
        </row>
      </sheetData>
      <sheetData sheetId="20">
        <row r="2">
          <cell r="C2" t="str">
            <v>Lastbandstrom</v>
          </cell>
        </row>
        <row r="5">
          <cell r="C5" t="str">
            <v>Lastband</v>
          </cell>
          <cell r="M5" t="str">
            <v>Lastband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MHKW SWH     S MHKW HW-Ost  Leistung</v>
          </cell>
          <cell r="I6" t="str">
            <v>MHKW SWH     S MHKW HW-Ost  Leistung</v>
          </cell>
          <cell r="K6" t="str">
            <v>MHKW MBH     S Wirkarb.MHKW Leistung</v>
          </cell>
          <cell r="M6" t="str">
            <v>MHKW MBH     S Wirkarb.MHKW Leistung</v>
          </cell>
          <cell r="O6" t="str">
            <v>Stromopt.    S Sommer Strom AVACON</v>
          </cell>
          <cell r="Q6" t="str">
            <v>Stromopt.    S Sommer Strom AVACON</v>
          </cell>
          <cell r="S6" t="str">
            <v>Stromopt.    S Reserveleist AVACON</v>
          </cell>
          <cell r="U6" t="str">
            <v>Stromopt.    S Reserveleist AVACON</v>
          </cell>
        </row>
        <row r="7">
          <cell r="B7">
            <v>39083</v>
          </cell>
          <cell r="C7">
            <v>5320</v>
          </cell>
          <cell r="D7" t="str">
            <v/>
          </cell>
          <cell r="E7" t="str">
            <v>6:15</v>
          </cell>
          <cell r="F7" t="str">
            <v/>
          </cell>
          <cell r="G7">
            <v>186256.00194809999</v>
          </cell>
          <cell r="H7" t="str">
            <v/>
          </cell>
          <cell r="I7" t="str">
            <v>10:15</v>
          </cell>
          <cell r="J7" t="str">
            <v/>
          </cell>
          <cell r="K7">
            <v>1987.2001952999999</v>
          </cell>
          <cell r="L7" t="str">
            <v/>
          </cell>
          <cell r="M7" t="str">
            <v>2:15</v>
          </cell>
          <cell r="N7" t="str">
            <v/>
          </cell>
          <cell r="O7">
            <v>0</v>
          </cell>
          <cell r="P7" t="str">
            <v/>
          </cell>
          <cell r="Q7" t="str">
            <v>0:15</v>
          </cell>
          <cell r="R7" t="str">
            <v/>
          </cell>
          <cell r="S7">
            <v>2400</v>
          </cell>
          <cell r="T7" t="str">
            <v/>
          </cell>
          <cell r="U7" t="str">
            <v>10:00</v>
          </cell>
          <cell r="V7" t="str">
            <v/>
          </cell>
        </row>
        <row r="8">
          <cell r="B8">
            <v>39114</v>
          </cell>
          <cell r="C8">
            <v>5598.3999022999997</v>
          </cell>
          <cell r="D8" t="str">
            <v/>
          </cell>
          <cell r="E8" t="str">
            <v>4:00</v>
          </cell>
          <cell r="F8" t="str">
            <v/>
          </cell>
          <cell r="G8">
            <v>185692.00658710001</v>
          </cell>
          <cell r="H8" t="str">
            <v/>
          </cell>
          <cell r="I8" t="str">
            <v>6:15</v>
          </cell>
          <cell r="J8" t="str">
            <v/>
          </cell>
          <cell r="K8">
            <v>1990.3999022999999</v>
          </cell>
          <cell r="L8" t="str">
            <v/>
          </cell>
          <cell r="M8" t="str">
            <v>23:30</v>
          </cell>
          <cell r="N8" t="str">
            <v/>
          </cell>
          <cell r="O8">
            <v>0</v>
          </cell>
          <cell r="P8" t="str">
            <v/>
          </cell>
          <cell r="Q8" t="str">
            <v>0:15</v>
          </cell>
          <cell r="R8" t="str">
            <v/>
          </cell>
          <cell r="S8">
            <v>2000</v>
          </cell>
          <cell r="T8" t="str">
            <v/>
          </cell>
          <cell r="U8" t="str">
            <v>8:45</v>
          </cell>
          <cell r="V8" t="str">
            <v/>
          </cell>
        </row>
        <row r="9">
          <cell r="B9">
            <v>39142</v>
          </cell>
          <cell r="C9">
            <v>5320</v>
          </cell>
          <cell r="D9" t="str">
            <v/>
          </cell>
          <cell r="E9" t="str">
            <v>6:30</v>
          </cell>
          <cell r="F9" t="str">
            <v/>
          </cell>
          <cell r="G9">
            <v>185893.6069291</v>
          </cell>
          <cell r="H9" t="str">
            <v/>
          </cell>
          <cell r="I9" t="str">
            <v>6:15</v>
          </cell>
          <cell r="J9" t="str">
            <v/>
          </cell>
          <cell r="K9">
            <v>1977.5999755</v>
          </cell>
          <cell r="L9" t="str">
            <v/>
          </cell>
          <cell r="M9" t="str">
            <v>16:30</v>
          </cell>
          <cell r="N9" t="str">
            <v/>
          </cell>
          <cell r="O9">
            <v>0</v>
          </cell>
          <cell r="P9" t="str">
            <v/>
          </cell>
          <cell r="Q9" t="str">
            <v>0:15</v>
          </cell>
          <cell r="R9" t="str">
            <v/>
          </cell>
          <cell r="S9">
            <v>2800</v>
          </cell>
          <cell r="T9" t="str">
            <v/>
          </cell>
          <cell r="U9" t="str">
            <v>8:30</v>
          </cell>
          <cell r="V9" t="str">
            <v/>
          </cell>
        </row>
        <row r="10">
          <cell r="B10">
            <v>39173</v>
          </cell>
          <cell r="C10">
            <v>4838.3999022999997</v>
          </cell>
          <cell r="D10" t="str">
            <v/>
          </cell>
          <cell r="E10" t="str">
            <v>3:30</v>
          </cell>
          <cell r="F10" t="str">
            <v/>
          </cell>
          <cell r="G10">
            <v>185670.40612239999</v>
          </cell>
          <cell r="H10" t="str">
            <v/>
          </cell>
          <cell r="I10" t="str">
            <v>7:15</v>
          </cell>
          <cell r="J10" t="str">
            <v/>
          </cell>
          <cell r="K10">
            <v>1984</v>
          </cell>
          <cell r="L10" t="str">
            <v/>
          </cell>
          <cell r="M10" t="str">
            <v>1:00</v>
          </cell>
          <cell r="N10" t="str">
            <v/>
          </cell>
          <cell r="O10">
            <v>0</v>
          </cell>
          <cell r="P10" t="str">
            <v/>
          </cell>
          <cell r="Q10" t="str">
            <v>0:15</v>
          </cell>
          <cell r="R10" t="str">
            <v/>
          </cell>
          <cell r="S10">
            <v>2400</v>
          </cell>
          <cell r="T10" t="str">
            <v/>
          </cell>
          <cell r="U10" t="str">
            <v>9:45</v>
          </cell>
          <cell r="V10" t="str">
            <v/>
          </cell>
        </row>
        <row r="11">
          <cell r="B11">
            <v>39203</v>
          </cell>
          <cell r="C11">
            <v>6360</v>
          </cell>
          <cell r="D11" t="str">
            <v/>
          </cell>
          <cell r="E11" t="str">
            <v>6:15</v>
          </cell>
          <cell r="F11" t="str">
            <v/>
          </cell>
          <cell r="G11">
            <v>185377.601314</v>
          </cell>
          <cell r="H11" t="str">
            <v/>
          </cell>
          <cell r="I11" t="str">
            <v>12:00</v>
          </cell>
          <cell r="J11" t="str">
            <v/>
          </cell>
          <cell r="K11">
            <v>1974.3996582</v>
          </cell>
          <cell r="L11" t="str">
            <v/>
          </cell>
          <cell r="M11" t="str">
            <v>0:45</v>
          </cell>
          <cell r="N11" t="str">
            <v/>
          </cell>
          <cell r="O11">
            <v>0</v>
          </cell>
          <cell r="P11" t="str">
            <v/>
          </cell>
          <cell r="Q11" t="str">
            <v>0:15</v>
          </cell>
          <cell r="R11" t="str">
            <v/>
          </cell>
          <cell r="S11">
            <v>1999.9998779</v>
          </cell>
          <cell r="T11" t="str">
            <v/>
          </cell>
          <cell r="U11" t="str">
            <v>10:15</v>
          </cell>
          <cell r="V11" t="str">
            <v/>
          </cell>
        </row>
        <row r="12">
          <cell r="B12">
            <v>39234</v>
          </cell>
          <cell r="C12">
            <v>6040</v>
          </cell>
          <cell r="D12" t="str">
            <v/>
          </cell>
          <cell r="E12" t="str">
            <v>5:30</v>
          </cell>
          <cell r="F12" t="str">
            <v/>
          </cell>
          <cell r="G12">
            <v>3.2</v>
          </cell>
          <cell r="H12" t="str">
            <v/>
          </cell>
          <cell r="I12" t="str">
            <v>6:15</v>
          </cell>
          <cell r="J12" t="str">
            <v/>
          </cell>
          <cell r="K12">
            <v>0</v>
          </cell>
          <cell r="L12" t="str">
            <v/>
          </cell>
          <cell r="M12" t="str">
            <v>0:15</v>
          </cell>
          <cell r="N12" t="str">
            <v/>
          </cell>
          <cell r="O12">
            <v>0</v>
          </cell>
          <cell r="P12" t="str">
            <v/>
          </cell>
          <cell r="Q12" t="str">
            <v>0:15</v>
          </cell>
          <cell r="R12" t="str">
            <v/>
          </cell>
          <cell r="S12">
            <v>3600</v>
          </cell>
          <cell r="T12" t="str">
            <v/>
          </cell>
          <cell r="U12" t="str">
            <v>8:00</v>
          </cell>
          <cell r="V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  <cell r="G13" t="str">
            <v>&lt;k. Datum&gt;</v>
          </cell>
          <cell r="H13" t="str">
            <v/>
          </cell>
          <cell r="I13" t="str">
            <v>&lt;k. Datum&gt;</v>
          </cell>
          <cell r="J13" t="str">
            <v/>
          </cell>
          <cell r="K13" t="str">
            <v>&lt;k. Datum&gt;</v>
          </cell>
          <cell r="L13" t="str">
            <v/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  <cell r="Q13" t="str">
            <v>&lt;k. Datum&gt;</v>
          </cell>
          <cell r="R13" t="str">
            <v/>
          </cell>
          <cell r="S13" t="str">
            <v>&lt;k. Datum&gt;</v>
          </cell>
          <cell r="T13" t="str">
            <v/>
          </cell>
          <cell r="U13" t="str">
            <v>&lt;k. Datum&gt;</v>
          </cell>
          <cell r="V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  <cell r="G14" t="str">
            <v>&lt;k. Datum&gt;</v>
          </cell>
          <cell r="H14" t="str">
            <v/>
          </cell>
          <cell r="I14" t="str">
            <v>&lt;k. Datum&gt;</v>
          </cell>
          <cell r="J14" t="str">
            <v/>
          </cell>
          <cell r="K14" t="str">
            <v>&lt;k. Datum&gt;</v>
          </cell>
          <cell r="L14" t="str">
            <v/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  <cell r="Q14" t="str">
            <v>&lt;k. Datum&gt;</v>
          </cell>
          <cell r="R14" t="str">
            <v/>
          </cell>
          <cell r="S14" t="str">
            <v>&lt;k. Datum&gt;</v>
          </cell>
          <cell r="T14" t="str">
            <v/>
          </cell>
          <cell r="U14" t="str">
            <v>&lt;k. Datum&gt;</v>
          </cell>
          <cell r="V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  <cell r="G15" t="str">
            <v>&lt;k. Datum&gt;</v>
          </cell>
          <cell r="H15" t="str">
            <v/>
          </cell>
          <cell r="I15" t="str">
            <v>&lt;k. Datum&gt;</v>
          </cell>
          <cell r="J15" t="str">
            <v/>
          </cell>
          <cell r="K15" t="str">
            <v>&lt;k. Datum&gt;</v>
          </cell>
          <cell r="L15" t="str">
            <v/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  <cell r="Q15" t="str">
            <v>&lt;k. Datum&gt;</v>
          </cell>
          <cell r="R15" t="str">
            <v/>
          </cell>
          <cell r="S15" t="str">
            <v>&lt;k. Datum&gt;</v>
          </cell>
          <cell r="T15" t="str">
            <v/>
          </cell>
          <cell r="U15" t="str">
            <v>&lt;k. Datum&gt;</v>
          </cell>
          <cell r="V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  <cell r="G16" t="str">
            <v>&lt;k. Datum&gt;</v>
          </cell>
          <cell r="H16" t="str">
            <v/>
          </cell>
          <cell r="I16" t="str">
            <v>&lt;k. Datum&gt;</v>
          </cell>
          <cell r="J16" t="str">
            <v/>
          </cell>
          <cell r="K16" t="str">
            <v>&lt;k. Datum&gt;</v>
          </cell>
          <cell r="L16" t="str">
            <v/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  <cell r="Q16" t="str">
            <v>&lt;k. Datum&gt;</v>
          </cell>
          <cell r="R16" t="str">
            <v/>
          </cell>
          <cell r="S16" t="str">
            <v>&lt;k. Datum&gt;</v>
          </cell>
          <cell r="T16" t="str">
            <v/>
          </cell>
          <cell r="U16" t="str">
            <v>&lt;k. Datum&gt;</v>
          </cell>
          <cell r="V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  <cell r="G17" t="str">
            <v>&lt;k. Datum&gt;</v>
          </cell>
          <cell r="H17" t="str">
            <v/>
          </cell>
          <cell r="I17" t="str">
            <v>&lt;k. Datum&gt;</v>
          </cell>
          <cell r="J17" t="str">
            <v/>
          </cell>
          <cell r="K17" t="str">
            <v>&lt;k. Datum&gt;</v>
          </cell>
          <cell r="L17" t="str">
            <v/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  <cell r="Q17" t="str">
            <v>&lt;k. Datum&gt;</v>
          </cell>
          <cell r="R17" t="str">
            <v/>
          </cell>
          <cell r="S17" t="str">
            <v>&lt;k. Datum&gt;</v>
          </cell>
          <cell r="T17" t="str">
            <v/>
          </cell>
          <cell r="U17" t="str">
            <v>&lt;k. Datum&gt;</v>
          </cell>
          <cell r="V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  <cell r="G18" t="str">
            <v>&lt;k. Datum&gt;</v>
          </cell>
          <cell r="H18" t="str">
            <v/>
          </cell>
          <cell r="I18" t="str">
            <v>&lt;k. Datum&gt;</v>
          </cell>
          <cell r="J18" t="str">
            <v/>
          </cell>
          <cell r="K18" t="str">
            <v>&lt;k. Datum&gt;</v>
          </cell>
          <cell r="L18" t="str">
            <v/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  <cell r="Q18" t="str">
            <v>&lt;k. Datum&gt;</v>
          </cell>
          <cell r="R18" t="str">
            <v/>
          </cell>
          <cell r="S18" t="str">
            <v>&lt;k. Datum&gt;</v>
          </cell>
          <cell r="T18" t="str">
            <v/>
          </cell>
          <cell r="U18" t="str">
            <v>&lt;k. Datum&gt;</v>
          </cell>
          <cell r="V18" t="str">
            <v/>
          </cell>
        </row>
      </sheetData>
      <sheetData sheetId="21">
        <row r="2">
          <cell r="C2" t="str">
            <v>Lastmonat UW Süd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UW Süd       S Wirkarb. SWH Leistung</v>
          </cell>
          <cell r="I6" t="str">
            <v>UW Süd       S Wirkarb. SWH Leistung</v>
          </cell>
          <cell r="K6" t="str">
            <v>MHKW MBH     S Steuerung    Leistung</v>
          </cell>
        </row>
        <row r="7">
          <cell r="B7">
            <v>39233.999999990068</v>
          </cell>
          <cell r="C7">
            <v>18560</v>
          </cell>
          <cell r="D7" t="str">
            <v/>
          </cell>
          <cell r="E7">
            <v>9440</v>
          </cell>
          <cell r="F7" t="str">
            <v/>
          </cell>
          <cell r="G7">
            <v>2350</v>
          </cell>
          <cell r="H7" t="str">
            <v/>
          </cell>
          <cell r="I7" t="str">
            <v>3:45</v>
          </cell>
          <cell r="J7" t="str">
            <v/>
          </cell>
          <cell r="K7">
            <v>0</v>
          </cell>
          <cell r="L7" t="str">
            <v/>
          </cell>
        </row>
        <row r="8">
          <cell r="B8">
            <v>39234.999999990068</v>
          </cell>
          <cell r="C8">
            <v>18240</v>
          </cell>
          <cell r="D8" t="str">
            <v/>
          </cell>
          <cell r="E8">
            <v>8040</v>
          </cell>
          <cell r="F8" t="str">
            <v/>
          </cell>
          <cell r="G8">
            <v>2010</v>
          </cell>
          <cell r="H8" t="str">
            <v/>
          </cell>
          <cell r="I8" t="str">
            <v>4:00</v>
          </cell>
          <cell r="J8" t="str">
            <v/>
          </cell>
          <cell r="K8">
            <v>0</v>
          </cell>
          <cell r="L8" t="str">
            <v/>
          </cell>
        </row>
        <row r="9">
          <cell r="B9">
            <v>39235.999999990068</v>
          </cell>
          <cell r="C9">
            <v>14760</v>
          </cell>
          <cell r="D9" t="str">
            <v/>
          </cell>
          <cell r="E9">
            <v>6760</v>
          </cell>
          <cell r="F9" t="str">
            <v/>
          </cell>
          <cell r="G9">
            <v>1690</v>
          </cell>
          <cell r="H9" t="str">
            <v/>
          </cell>
          <cell r="I9" t="str">
            <v>5:00</v>
          </cell>
          <cell r="J9" t="str">
            <v/>
          </cell>
          <cell r="K9">
            <v>0</v>
          </cell>
          <cell r="L9" t="str">
            <v/>
          </cell>
        </row>
        <row r="10">
          <cell r="B10">
            <v>39236.999999990068</v>
          </cell>
          <cell r="C10">
            <v>18560</v>
          </cell>
          <cell r="D10" t="str">
            <v/>
          </cell>
          <cell r="E10">
            <v>8840</v>
          </cell>
          <cell r="F10" t="str">
            <v/>
          </cell>
          <cell r="G10">
            <v>2210</v>
          </cell>
          <cell r="H10" t="str">
            <v/>
          </cell>
          <cell r="I10" t="str">
            <v>3:45</v>
          </cell>
          <cell r="J10" t="str">
            <v/>
          </cell>
          <cell r="K10">
            <v>0</v>
          </cell>
          <cell r="L10" t="str">
            <v/>
          </cell>
        </row>
        <row r="11">
          <cell r="B11">
            <v>39237.999999990068</v>
          </cell>
          <cell r="C11">
            <v>18520</v>
          </cell>
          <cell r="D11" t="str">
            <v/>
          </cell>
          <cell r="E11">
            <v>9160</v>
          </cell>
          <cell r="F11" t="str">
            <v/>
          </cell>
          <cell r="G11">
            <v>2280</v>
          </cell>
          <cell r="H11" t="str">
            <v/>
          </cell>
          <cell r="I11" t="str">
            <v>0:45</v>
          </cell>
          <cell r="J11" t="str">
            <v/>
          </cell>
          <cell r="K11">
            <v>0</v>
          </cell>
          <cell r="L11" t="str">
            <v/>
          </cell>
        </row>
        <row r="12">
          <cell r="B12">
            <v>39238.999999990068</v>
          </cell>
          <cell r="C12">
            <v>18480</v>
          </cell>
          <cell r="D12" t="str">
            <v/>
          </cell>
          <cell r="E12">
            <v>9440</v>
          </cell>
          <cell r="F12" t="str">
            <v/>
          </cell>
          <cell r="G12">
            <v>2350</v>
          </cell>
          <cell r="H12" t="str">
            <v/>
          </cell>
          <cell r="I12" t="str">
            <v>3:45</v>
          </cell>
          <cell r="J12" t="str">
            <v/>
          </cell>
          <cell r="K12">
            <v>0</v>
          </cell>
          <cell r="L12" t="str">
            <v/>
          </cell>
        </row>
        <row r="13">
          <cell r="B13">
            <v>39239.999999990068</v>
          </cell>
          <cell r="C13">
            <v>18600</v>
          </cell>
          <cell r="D13" t="str">
            <v/>
          </cell>
          <cell r="E13">
            <v>9200</v>
          </cell>
          <cell r="F13" t="str">
            <v/>
          </cell>
          <cell r="G13">
            <v>2300</v>
          </cell>
          <cell r="H13" t="str">
            <v/>
          </cell>
          <cell r="I13" t="str">
            <v>2:15</v>
          </cell>
          <cell r="J13" t="str">
            <v/>
          </cell>
          <cell r="K13">
            <v>0</v>
          </cell>
          <cell r="L13" t="str">
            <v/>
          </cell>
        </row>
        <row r="14">
          <cell r="B14">
            <v>39240.999999990068</v>
          </cell>
          <cell r="C14">
            <v>18600</v>
          </cell>
          <cell r="D14" t="str">
            <v/>
          </cell>
          <cell r="E14">
            <v>10120</v>
          </cell>
          <cell r="F14" t="str">
            <v/>
          </cell>
          <cell r="G14">
            <v>2530</v>
          </cell>
          <cell r="H14" t="str">
            <v/>
          </cell>
          <cell r="I14" t="str">
            <v>2:15</v>
          </cell>
          <cell r="J14" t="str">
            <v/>
          </cell>
          <cell r="K14">
            <v>0</v>
          </cell>
          <cell r="L14" t="str">
            <v/>
          </cell>
        </row>
        <row r="15">
          <cell r="B15">
            <v>39241.999999990068</v>
          </cell>
          <cell r="C15">
            <v>18520</v>
          </cell>
          <cell r="D15" t="str">
            <v/>
          </cell>
          <cell r="E15">
            <v>8800</v>
          </cell>
          <cell r="F15" t="str">
            <v/>
          </cell>
          <cell r="G15">
            <v>2200</v>
          </cell>
          <cell r="H15" t="str">
            <v/>
          </cell>
          <cell r="I15" t="str">
            <v>3:45</v>
          </cell>
          <cell r="J15" t="str">
            <v/>
          </cell>
          <cell r="K15">
            <v>0</v>
          </cell>
          <cell r="L15" t="str">
            <v/>
          </cell>
        </row>
        <row r="16">
          <cell r="B16">
            <v>39242.999999990068</v>
          </cell>
          <cell r="C16">
            <v>15160</v>
          </cell>
          <cell r="D16" t="str">
            <v/>
          </cell>
          <cell r="E16">
            <v>7240</v>
          </cell>
          <cell r="F16" t="str">
            <v/>
          </cell>
          <cell r="G16">
            <v>1800</v>
          </cell>
          <cell r="H16" t="str">
            <v/>
          </cell>
          <cell r="I16" t="str">
            <v>5:30</v>
          </cell>
          <cell r="J16" t="str">
            <v/>
          </cell>
          <cell r="K16">
            <v>0</v>
          </cell>
          <cell r="L16" t="str">
            <v/>
          </cell>
        </row>
        <row r="17">
          <cell r="B17">
            <v>39243.999999990068</v>
          </cell>
          <cell r="C17">
            <v>18600</v>
          </cell>
          <cell r="D17" t="str">
            <v/>
          </cell>
          <cell r="E17">
            <v>8640</v>
          </cell>
          <cell r="F17" t="str">
            <v/>
          </cell>
          <cell r="G17">
            <v>2160</v>
          </cell>
          <cell r="H17" t="str">
            <v/>
          </cell>
          <cell r="I17" t="str">
            <v>3:45</v>
          </cell>
          <cell r="J17" t="str">
            <v/>
          </cell>
          <cell r="K17">
            <v>0</v>
          </cell>
          <cell r="L17" t="str">
            <v/>
          </cell>
        </row>
        <row r="18">
          <cell r="B18">
            <v>39244.999999990068</v>
          </cell>
          <cell r="C18">
            <v>18600</v>
          </cell>
          <cell r="D18" t="str">
            <v/>
          </cell>
          <cell r="E18">
            <v>9520</v>
          </cell>
          <cell r="F18" t="str">
            <v/>
          </cell>
          <cell r="G18">
            <v>2380</v>
          </cell>
          <cell r="H18" t="str">
            <v/>
          </cell>
          <cell r="I18" t="str">
            <v>3:45</v>
          </cell>
          <cell r="J18" t="str">
            <v/>
          </cell>
          <cell r="K18">
            <v>0</v>
          </cell>
          <cell r="L18" t="str">
            <v/>
          </cell>
        </row>
        <row r="19">
          <cell r="B19">
            <v>39245.999999990068</v>
          </cell>
          <cell r="C19">
            <v>18680</v>
          </cell>
          <cell r="D19" t="str">
            <v/>
          </cell>
          <cell r="E19">
            <v>9640</v>
          </cell>
          <cell r="F19" t="str">
            <v/>
          </cell>
          <cell r="G19">
            <v>2410</v>
          </cell>
          <cell r="H19" t="str">
            <v/>
          </cell>
          <cell r="I19" t="str">
            <v>0:45</v>
          </cell>
          <cell r="J19" t="str">
            <v/>
          </cell>
          <cell r="K19">
            <v>0</v>
          </cell>
          <cell r="L19" t="str">
            <v/>
          </cell>
        </row>
        <row r="20">
          <cell r="B20">
            <v>39246.999999990068</v>
          </cell>
          <cell r="C20">
            <v>18640</v>
          </cell>
          <cell r="D20" t="str">
            <v/>
          </cell>
          <cell r="E20">
            <v>10320</v>
          </cell>
          <cell r="F20" t="str">
            <v/>
          </cell>
          <cell r="G20">
            <v>2570</v>
          </cell>
          <cell r="H20" t="str">
            <v/>
          </cell>
          <cell r="I20" t="str">
            <v>3:45</v>
          </cell>
          <cell r="J20" t="str">
            <v/>
          </cell>
          <cell r="K20">
            <v>0</v>
          </cell>
          <cell r="L20" t="str">
            <v/>
          </cell>
        </row>
        <row r="21">
          <cell r="B21">
            <v>39247.999999990068</v>
          </cell>
          <cell r="C21">
            <v>18720</v>
          </cell>
          <cell r="D21" t="str">
            <v/>
          </cell>
          <cell r="E21">
            <v>9480</v>
          </cell>
          <cell r="F21" t="str">
            <v/>
          </cell>
          <cell r="G21">
            <v>2370</v>
          </cell>
          <cell r="H21" t="str">
            <v/>
          </cell>
          <cell r="I21" t="str">
            <v>3:45</v>
          </cell>
          <cell r="J21" t="str">
            <v/>
          </cell>
          <cell r="K21">
            <v>0</v>
          </cell>
          <cell r="L21" t="str">
            <v/>
          </cell>
        </row>
        <row r="22">
          <cell r="B22">
            <v>39248.999999990068</v>
          </cell>
          <cell r="C22">
            <v>18280</v>
          </cell>
          <cell r="D22" t="str">
            <v/>
          </cell>
          <cell r="E22">
            <v>9160</v>
          </cell>
          <cell r="F22" t="str">
            <v/>
          </cell>
          <cell r="G22">
            <v>2280</v>
          </cell>
          <cell r="H22" t="str">
            <v/>
          </cell>
          <cell r="I22" t="str">
            <v>3:45</v>
          </cell>
          <cell r="J22" t="str">
            <v/>
          </cell>
          <cell r="K22">
            <v>0</v>
          </cell>
          <cell r="L22" t="str">
            <v/>
          </cell>
        </row>
        <row r="23">
          <cell r="B23">
            <v>39249.999999990068</v>
          </cell>
          <cell r="C23">
            <v>14200</v>
          </cell>
          <cell r="D23" t="str">
            <v/>
          </cell>
          <cell r="E23">
            <v>6040</v>
          </cell>
          <cell r="F23" t="str">
            <v/>
          </cell>
          <cell r="G23">
            <v>1510</v>
          </cell>
          <cell r="H23" t="str">
            <v/>
          </cell>
          <cell r="I23" t="str">
            <v>5:30</v>
          </cell>
          <cell r="J23" t="str">
            <v/>
          </cell>
          <cell r="K23">
            <v>0</v>
          </cell>
          <cell r="L23" t="str">
            <v/>
          </cell>
        </row>
        <row r="24">
          <cell r="B24">
            <v>39250.999999990068</v>
          </cell>
          <cell r="C24">
            <v>18680</v>
          </cell>
          <cell r="D24" t="str">
            <v/>
          </cell>
          <cell r="E24">
            <v>9560</v>
          </cell>
          <cell r="F24" t="str">
            <v/>
          </cell>
          <cell r="G24">
            <v>2380</v>
          </cell>
          <cell r="H24" t="str">
            <v/>
          </cell>
          <cell r="I24" t="str">
            <v>3:45</v>
          </cell>
          <cell r="J24" t="str">
            <v/>
          </cell>
          <cell r="K24">
            <v>0</v>
          </cell>
          <cell r="L24" t="str">
            <v/>
          </cell>
        </row>
        <row r="25">
          <cell r="B25">
            <v>39251.999999990068</v>
          </cell>
          <cell r="C25">
            <v>18760</v>
          </cell>
          <cell r="D25" t="str">
            <v/>
          </cell>
          <cell r="E25">
            <v>9920</v>
          </cell>
          <cell r="F25" t="str">
            <v/>
          </cell>
          <cell r="G25">
            <v>2480</v>
          </cell>
          <cell r="H25" t="str">
            <v/>
          </cell>
          <cell r="I25" t="str">
            <v>3:45</v>
          </cell>
          <cell r="J25" t="str">
            <v/>
          </cell>
          <cell r="K25">
            <v>0</v>
          </cell>
          <cell r="L25" t="str">
            <v/>
          </cell>
        </row>
        <row r="26">
          <cell r="B26">
            <v>39252.999999990068</v>
          </cell>
          <cell r="C26">
            <v>18640</v>
          </cell>
          <cell r="D26" t="str">
            <v/>
          </cell>
          <cell r="E26">
            <v>9480</v>
          </cell>
          <cell r="F26" t="str">
            <v/>
          </cell>
          <cell r="G26">
            <v>2380</v>
          </cell>
          <cell r="H26" t="str">
            <v/>
          </cell>
          <cell r="I26" t="str">
            <v>3:45</v>
          </cell>
          <cell r="J26" t="str">
            <v/>
          </cell>
          <cell r="K26">
            <v>0</v>
          </cell>
          <cell r="L26" t="str">
            <v/>
          </cell>
        </row>
        <row r="27">
          <cell r="B27">
            <v>39253.999999990068</v>
          </cell>
          <cell r="C27">
            <v>18600</v>
          </cell>
          <cell r="D27" t="str">
            <v/>
          </cell>
          <cell r="E27">
            <v>11400</v>
          </cell>
          <cell r="F27" t="str">
            <v/>
          </cell>
          <cell r="G27">
            <v>2860</v>
          </cell>
          <cell r="H27" t="str">
            <v/>
          </cell>
          <cell r="I27" t="str">
            <v>3:45</v>
          </cell>
          <cell r="J27" t="str">
            <v/>
          </cell>
          <cell r="K27">
            <v>0</v>
          </cell>
          <cell r="L27" t="str">
            <v/>
          </cell>
        </row>
        <row r="28">
          <cell r="B28">
            <v>39254.999999990068</v>
          </cell>
          <cell r="C28">
            <v>18680</v>
          </cell>
          <cell r="D28" t="str">
            <v/>
          </cell>
          <cell r="E28">
            <v>9960</v>
          </cell>
          <cell r="F28" t="str">
            <v/>
          </cell>
          <cell r="G28">
            <v>2490</v>
          </cell>
          <cell r="H28" t="str">
            <v/>
          </cell>
          <cell r="I28" t="str">
            <v>3:45</v>
          </cell>
          <cell r="J28" t="str">
            <v/>
          </cell>
          <cell r="K28">
            <v>0</v>
          </cell>
          <cell r="L28" t="str">
            <v/>
          </cell>
        </row>
        <row r="29">
          <cell r="B29">
            <v>39255.999999990068</v>
          </cell>
          <cell r="C29">
            <v>18520</v>
          </cell>
          <cell r="D29" t="str">
            <v/>
          </cell>
          <cell r="E29">
            <v>7840</v>
          </cell>
          <cell r="F29" t="str">
            <v/>
          </cell>
          <cell r="G29">
            <v>1960</v>
          </cell>
          <cell r="H29" t="str">
            <v/>
          </cell>
          <cell r="I29" t="str">
            <v>5:30</v>
          </cell>
          <cell r="J29" t="str">
            <v/>
          </cell>
          <cell r="K29">
            <v>0</v>
          </cell>
          <cell r="L29" t="str">
            <v/>
          </cell>
        </row>
        <row r="30">
          <cell r="B30">
            <v>39256.999999990068</v>
          </cell>
          <cell r="C30">
            <v>14560</v>
          </cell>
          <cell r="D30" t="str">
            <v/>
          </cell>
          <cell r="E30">
            <v>6840</v>
          </cell>
          <cell r="F30" t="str">
            <v/>
          </cell>
          <cell r="G30">
            <v>1700</v>
          </cell>
          <cell r="H30" t="str">
            <v/>
          </cell>
          <cell r="I30" t="str">
            <v>6:00</v>
          </cell>
          <cell r="J30" t="str">
            <v/>
          </cell>
          <cell r="K30">
            <v>0</v>
          </cell>
          <cell r="L30" t="str">
            <v/>
          </cell>
        </row>
        <row r="31">
          <cell r="B31">
            <v>39257.999999990068</v>
          </cell>
          <cell r="C31">
            <v>18640</v>
          </cell>
          <cell r="D31" t="str">
            <v/>
          </cell>
          <cell r="E31">
            <v>10240</v>
          </cell>
          <cell r="F31" t="str">
            <v/>
          </cell>
          <cell r="G31">
            <v>2560</v>
          </cell>
          <cell r="H31" t="str">
            <v/>
          </cell>
          <cell r="I31" t="str">
            <v>0:45</v>
          </cell>
          <cell r="J31" t="str">
            <v/>
          </cell>
          <cell r="K31">
            <v>0</v>
          </cell>
          <cell r="L31" t="str">
            <v/>
          </cell>
        </row>
        <row r="32">
          <cell r="B32">
            <v>39258.999999990068</v>
          </cell>
          <cell r="C32">
            <v>18640</v>
          </cell>
          <cell r="D32" t="str">
            <v/>
          </cell>
          <cell r="E32">
            <v>10880</v>
          </cell>
          <cell r="F32" t="str">
            <v/>
          </cell>
          <cell r="G32">
            <v>2720</v>
          </cell>
          <cell r="H32" t="str">
            <v/>
          </cell>
          <cell r="I32" t="str">
            <v>3:45</v>
          </cell>
          <cell r="J32" t="str">
            <v/>
          </cell>
          <cell r="K32">
            <v>0</v>
          </cell>
          <cell r="L32" t="str">
            <v/>
          </cell>
        </row>
        <row r="33">
          <cell r="B33">
            <v>39259.999999990068</v>
          </cell>
          <cell r="C33">
            <v>18680</v>
          </cell>
          <cell r="D33" t="str">
            <v/>
          </cell>
          <cell r="E33">
            <v>10160</v>
          </cell>
          <cell r="F33" t="str">
            <v/>
          </cell>
          <cell r="G33">
            <v>2550</v>
          </cell>
          <cell r="H33" t="str">
            <v/>
          </cell>
          <cell r="I33" t="str">
            <v>3:45</v>
          </cell>
          <cell r="J33" t="str">
            <v/>
          </cell>
          <cell r="K33">
            <v>0</v>
          </cell>
          <cell r="L33" t="str">
            <v/>
          </cell>
        </row>
        <row r="34">
          <cell r="B34">
            <v>39260.999999990068</v>
          </cell>
          <cell r="C34">
            <v>18640</v>
          </cell>
          <cell r="D34" t="str">
            <v/>
          </cell>
          <cell r="E34">
            <v>8920</v>
          </cell>
          <cell r="F34" t="str">
            <v/>
          </cell>
          <cell r="G34">
            <v>2230</v>
          </cell>
          <cell r="H34" t="str">
            <v/>
          </cell>
          <cell r="I34" t="str">
            <v>3:45</v>
          </cell>
          <cell r="J34" t="str">
            <v/>
          </cell>
          <cell r="K34">
            <v>0</v>
          </cell>
          <cell r="L34" t="str">
            <v/>
          </cell>
        </row>
        <row r="35">
          <cell r="B35">
            <v>39261.999999990068</v>
          </cell>
          <cell r="C35">
            <v>18560</v>
          </cell>
          <cell r="D35" t="str">
            <v/>
          </cell>
          <cell r="E35">
            <v>9920</v>
          </cell>
          <cell r="F35" t="str">
            <v/>
          </cell>
          <cell r="G35">
            <v>2480</v>
          </cell>
          <cell r="H35" t="str">
            <v/>
          </cell>
          <cell r="I35" t="str">
            <v>0:00</v>
          </cell>
          <cell r="J35" t="str">
            <v/>
          </cell>
          <cell r="K35">
            <v>0</v>
          </cell>
          <cell r="L35" t="str">
            <v/>
          </cell>
        </row>
        <row r="36">
          <cell r="B36">
            <v>39262.999999990068</v>
          </cell>
          <cell r="C36">
            <v>18000</v>
          </cell>
          <cell r="D36" t="str">
            <v/>
          </cell>
          <cell r="E36">
            <v>7040</v>
          </cell>
          <cell r="F36" t="str">
            <v/>
          </cell>
          <cell r="G36">
            <v>1760</v>
          </cell>
          <cell r="H36" t="str">
            <v/>
          </cell>
          <cell r="I36" t="str">
            <v>5:30</v>
          </cell>
          <cell r="J36" t="str">
            <v/>
          </cell>
          <cell r="K36">
            <v>0</v>
          </cell>
          <cell r="L36" t="str">
            <v/>
          </cell>
        </row>
        <row r="37">
          <cell r="B37" t="str">
            <v>...</v>
          </cell>
          <cell r="C37" t="str">
            <v>...</v>
          </cell>
          <cell r="D37" t="str">
            <v/>
          </cell>
          <cell r="E37" t="str">
            <v>...</v>
          </cell>
          <cell r="F37" t="str">
            <v/>
          </cell>
          <cell r="G37" t="str">
            <v>...</v>
          </cell>
          <cell r="H37" t="str">
            <v/>
          </cell>
          <cell r="I37" t="str">
            <v>...</v>
          </cell>
          <cell r="J37" t="str">
            <v/>
          </cell>
          <cell r="K37" t="str">
            <v>...</v>
          </cell>
          <cell r="L37" t="str">
            <v/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N375"/>
  <sheetViews>
    <sheetView tabSelected="1" zoomScaleNormal="75" workbookViewId="0">
      <pane ySplit="3" topLeftCell="A4" activePane="bottomLeft" state="frozen"/>
      <selection pane="bottomLeft" activeCell="A2" sqref="A2:B2"/>
    </sheetView>
  </sheetViews>
  <sheetFormatPr baseColWidth="10" defaultRowHeight="12.75"/>
  <cols>
    <col min="1" max="1" width="5.5703125" style="5" customWidth="1"/>
    <col min="2" max="2" width="7.140625" style="3" customWidth="1"/>
    <col min="3" max="3" width="7" style="4" customWidth="1"/>
    <col min="4" max="4" width="7.42578125" style="5" customWidth="1"/>
    <col min="5" max="5" width="6.5703125" style="5" customWidth="1"/>
    <col min="6" max="6" width="7.5703125" style="1" customWidth="1"/>
    <col min="7" max="7" width="11" style="7" customWidth="1"/>
    <col min="8" max="8" width="3.42578125" style="1" customWidth="1"/>
    <col min="9" max="10" width="11.42578125" style="1"/>
    <col min="11" max="11" width="22.42578125" style="7" customWidth="1"/>
    <col min="12" max="12" width="15.42578125" style="7" customWidth="1"/>
    <col min="13" max="16384" width="11.42578125" style="1"/>
  </cols>
  <sheetData>
    <row r="1" spans="1:12" s="2" customFormat="1" ht="47.25" customHeight="1" thickBot="1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15" customFormat="1" ht="108.75" customHeight="1" thickBot="1">
      <c r="A2" s="47" t="s">
        <v>0</v>
      </c>
      <c r="B2" s="48"/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29"/>
      <c r="I2" s="29" t="s">
        <v>51</v>
      </c>
      <c r="J2" s="29" t="s">
        <v>52</v>
      </c>
      <c r="K2" s="30" t="s">
        <v>53</v>
      </c>
      <c r="L2" s="31" t="s">
        <v>53</v>
      </c>
    </row>
    <row r="3" spans="1:12" s="6" customFormat="1" ht="21" customHeight="1" thickBot="1">
      <c r="A3" s="39"/>
      <c r="B3" s="40"/>
      <c r="C3" s="41"/>
      <c r="D3" s="41"/>
      <c r="E3" s="41"/>
      <c r="F3" s="41" t="s">
        <v>6</v>
      </c>
      <c r="G3" s="42" t="s">
        <v>7</v>
      </c>
      <c r="H3" s="41"/>
      <c r="I3" s="42" t="s">
        <v>7</v>
      </c>
      <c r="J3" s="42" t="s">
        <v>7</v>
      </c>
      <c r="K3" s="42"/>
      <c r="L3" s="43" t="s">
        <v>7</v>
      </c>
    </row>
    <row r="4" spans="1:12">
      <c r="A4" s="32" t="s">
        <v>8</v>
      </c>
      <c r="B4" s="33" t="s">
        <v>39</v>
      </c>
      <c r="C4" s="34">
        <v>30</v>
      </c>
      <c r="D4" s="35">
        <v>40544</v>
      </c>
      <c r="E4" s="24">
        <v>7</v>
      </c>
      <c r="F4" s="22">
        <v>0.1</v>
      </c>
      <c r="G4" s="36">
        <v>13148</v>
      </c>
      <c r="H4" s="37"/>
      <c r="I4" s="37">
        <v>8812</v>
      </c>
      <c r="J4" s="36">
        <f>(I4*0.2)+I4</f>
        <v>10574.4</v>
      </c>
      <c r="K4" s="38" t="str">
        <f>IF(G4&lt;J4,G4,"RW")</f>
        <v>RW</v>
      </c>
      <c r="L4" s="36">
        <v>0</v>
      </c>
    </row>
    <row r="5" spans="1:12">
      <c r="A5" s="21" t="s">
        <v>9</v>
      </c>
      <c r="B5" s="8" t="s">
        <v>39</v>
      </c>
      <c r="C5" s="9">
        <v>29</v>
      </c>
      <c r="D5" s="10">
        <v>40545</v>
      </c>
      <c r="E5" s="25">
        <v>6</v>
      </c>
      <c r="F5" s="23">
        <v>0.4</v>
      </c>
      <c r="G5" s="11">
        <v>9766</v>
      </c>
      <c r="H5" s="12"/>
      <c r="I5" s="12">
        <v>8812</v>
      </c>
      <c r="J5" s="11">
        <f t="shared" ref="J5:J68" si="0">(I5*0.2)+I5</f>
        <v>10574.4</v>
      </c>
      <c r="K5" s="14">
        <f t="shared" ref="K5:K68" si="1">IF(G5&lt;J5,G5,"RW")</f>
        <v>9766</v>
      </c>
      <c r="L5" s="11">
        <v>9766</v>
      </c>
    </row>
    <row r="6" spans="1:12">
      <c r="A6" s="21" t="s">
        <v>10</v>
      </c>
      <c r="B6" s="8" t="s">
        <v>39</v>
      </c>
      <c r="C6" s="9">
        <v>28</v>
      </c>
      <c r="D6" s="10">
        <v>40546</v>
      </c>
      <c r="E6" s="25">
        <v>6</v>
      </c>
      <c r="F6" s="23">
        <v>0.4</v>
      </c>
      <c r="G6" s="11">
        <v>9127</v>
      </c>
      <c r="H6" s="12"/>
      <c r="I6" s="12">
        <v>8812</v>
      </c>
      <c r="J6" s="11">
        <f t="shared" si="0"/>
        <v>10574.4</v>
      </c>
      <c r="K6" s="14">
        <f t="shared" si="1"/>
        <v>9127</v>
      </c>
      <c r="L6" s="11">
        <v>9127</v>
      </c>
    </row>
    <row r="7" spans="1:12">
      <c r="A7" s="21" t="s">
        <v>11</v>
      </c>
      <c r="B7" s="8" t="s">
        <v>39</v>
      </c>
      <c r="C7" s="9">
        <v>27</v>
      </c>
      <c r="D7" s="10">
        <v>40547</v>
      </c>
      <c r="E7" s="25">
        <v>7</v>
      </c>
      <c r="F7" s="23">
        <v>0</v>
      </c>
      <c r="G7" s="11">
        <v>9040</v>
      </c>
      <c r="H7" s="12"/>
      <c r="I7" s="12">
        <v>8812</v>
      </c>
      <c r="J7" s="11">
        <f t="shared" si="0"/>
        <v>10574.4</v>
      </c>
      <c r="K7" s="14">
        <f t="shared" si="1"/>
        <v>9040</v>
      </c>
      <c r="L7" s="11">
        <v>9040</v>
      </c>
    </row>
    <row r="8" spans="1:12">
      <c r="A8" s="21" t="s">
        <v>12</v>
      </c>
      <c r="B8" s="8" t="s">
        <v>39</v>
      </c>
      <c r="C8" s="9">
        <v>26</v>
      </c>
      <c r="D8" s="10">
        <v>40548</v>
      </c>
      <c r="E8" s="25">
        <v>2</v>
      </c>
      <c r="F8" s="23">
        <v>0</v>
      </c>
      <c r="G8" s="11">
        <v>8812</v>
      </c>
      <c r="H8" s="12"/>
      <c r="I8" s="12">
        <v>8812</v>
      </c>
      <c r="J8" s="11">
        <f t="shared" si="0"/>
        <v>10574.4</v>
      </c>
      <c r="K8" s="14">
        <f t="shared" si="1"/>
        <v>8812</v>
      </c>
      <c r="L8" s="11">
        <v>8812</v>
      </c>
    </row>
    <row r="9" spans="1:12">
      <c r="A9" s="21" t="s">
        <v>13</v>
      </c>
      <c r="B9" s="8" t="s">
        <v>39</v>
      </c>
      <c r="C9" s="9">
        <v>25</v>
      </c>
      <c r="D9" s="10">
        <v>40549</v>
      </c>
      <c r="E9" s="25">
        <v>5</v>
      </c>
      <c r="F9" s="23">
        <v>0</v>
      </c>
      <c r="G9" s="11">
        <v>10488</v>
      </c>
      <c r="H9" s="12"/>
      <c r="I9" s="12">
        <v>8812</v>
      </c>
      <c r="J9" s="11">
        <f t="shared" si="0"/>
        <v>10574.4</v>
      </c>
      <c r="K9" s="14">
        <f t="shared" si="1"/>
        <v>10488</v>
      </c>
      <c r="L9" s="11">
        <v>10488</v>
      </c>
    </row>
    <row r="10" spans="1:12">
      <c r="A10" s="21" t="s">
        <v>14</v>
      </c>
      <c r="B10" s="8" t="s">
        <v>39</v>
      </c>
      <c r="C10" s="9">
        <v>24</v>
      </c>
      <c r="D10" s="10">
        <v>40550</v>
      </c>
      <c r="E10" s="25">
        <v>5</v>
      </c>
      <c r="F10" s="23">
        <v>0</v>
      </c>
      <c r="G10" s="11">
        <v>15954</v>
      </c>
      <c r="H10" s="12"/>
      <c r="I10" s="12">
        <v>8812</v>
      </c>
      <c r="J10" s="11">
        <f t="shared" si="0"/>
        <v>10574.4</v>
      </c>
      <c r="K10" s="13" t="str">
        <f t="shared" si="1"/>
        <v>RW</v>
      </c>
      <c r="L10" s="11">
        <v>0</v>
      </c>
    </row>
    <row r="11" spans="1:12">
      <c r="A11" s="21" t="s">
        <v>15</v>
      </c>
      <c r="B11" s="8" t="s">
        <v>39</v>
      </c>
      <c r="C11" s="9">
        <v>23</v>
      </c>
      <c r="D11" s="10">
        <v>40551</v>
      </c>
      <c r="E11" s="25">
        <v>5</v>
      </c>
      <c r="F11" s="23">
        <v>0.5</v>
      </c>
      <c r="G11" s="11">
        <v>13687</v>
      </c>
      <c r="H11" s="12"/>
      <c r="I11" s="12">
        <v>8812</v>
      </c>
      <c r="J11" s="11">
        <f t="shared" si="0"/>
        <v>10574.4</v>
      </c>
      <c r="K11" s="13" t="str">
        <f t="shared" si="1"/>
        <v>RW</v>
      </c>
      <c r="L11" s="11">
        <v>0</v>
      </c>
    </row>
    <row r="12" spans="1:12">
      <c r="A12" s="21" t="s">
        <v>16</v>
      </c>
      <c r="B12" s="8" t="s">
        <v>39</v>
      </c>
      <c r="C12" s="9">
        <v>22</v>
      </c>
      <c r="D12" s="10">
        <v>40552</v>
      </c>
      <c r="E12" s="25">
        <v>3</v>
      </c>
      <c r="F12" s="23">
        <v>0.5</v>
      </c>
      <c r="G12" s="11">
        <v>12590</v>
      </c>
      <c r="H12" s="12"/>
      <c r="I12" s="12">
        <v>8812</v>
      </c>
      <c r="J12" s="11">
        <f t="shared" si="0"/>
        <v>10574.4</v>
      </c>
      <c r="K12" s="13" t="str">
        <f t="shared" si="1"/>
        <v>RW</v>
      </c>
      <c r="L12" s="11">
        <v>0</v>
      </c>
    </row>
    <row r="13" spans="1:12">
      <c r="A13" s="21" t="s">
        <v>17</v>
      </c>
      <c r="B13" s="8" t="s">
        <v>39</v>
      </c>
      <c r="C13" s="9">
        <v>21</v>
      </c>
      <c r="D13" s="10">
        <v>40553</v>
      </c>
      <c r="E13" s="25">
        <v>7</v>
      </c>
      <c r="F13" s="23">
        <v>0</v>
      </c>
      <c r="G13" s="11">
        <v>11305</v>
      </c>
      <c r="H13" s="12"/>
      <c r="I13" s="12">
        <v>8812</v>
      </c>
      <c r="J13" s="11">
        <f t="shared" si="0"/>
        <v>10574.4</v>
      </c>
      <c r="K13" s="13" t="str">
        <f t="shared" si="1"/>
        <v>RW</v>
      </c>
      <c r="L13" s="11">
        <v>0</v>
      </c>
    </row>
    <row r="14" spans="1:12">
      <c r="A14" s="21" t="s">
        <v>18</v>
      </c>
      <c r="B14" s="8" t="s">
        <v>39</v>
      </c>
      <c r="C14" s="9">
        <v>20</v>
      </c>
      <c r="D14" s="10">
        <v>40554</v>
      </c>
      <c r="E14" s="25">
        <v>1</v>
      </c>
      <c r="F14" s="23">
        <v>0</v>
      </c>
      <c r="G14" s="11">
        <v>10975</v>
      </c>
      <c r="H14" s="12"/>
      <c r="I14" s="11">
        <f>MIN(G4:G24)</f>
        <v>8812</v>
      </c>
      <c r="J14" s="11">
        <f t="shared" si="0"/>
        <v>10574.4</v>
      </c>
      <c r="K14" s="13" t="str">
        <f t="shared" si="1"/>
        <v>RW</v>
      </c>
      <c r="L14" s="11">
        <v>0</v>
      </c>
    </row>
    <row r="15" spans="1:12">
      <c r="A15" s="21" t="s">
        <v>19</v>
      </c>
      <c r="B15" s="8" t="s">
        <v>39</v>
      </c>
      <c r="C15" s="9">
        <v>19</v>
      </c>
      <c r="D15" s="10">
        <v>40555</v>
      </c>
      <c r="E15" s="25">
        <v>3</v>
      </c>
      <c r="F15" s="23">
        <v>5.4</v>
      </c>
      <c r="G15" s="11">
        <v>11835</v>
      </c>
      <c r="H15" s="12"/>
      <c r="I15" s="11">
        <f t="shared" ref="I15:I78" si="2">MIN(G5:G25)</f>
        <v>8812</v>
      </c>
      <c r="J15" s="11">
        <f t="shared" si="0"/>
        <v>10574.4</v>
      </c>
      <c r="K15" s="13" t="str">
        <f t="shared" si="1"/>
        <v>RW</v>
      </c>
      <c r="L15" s="11">
        <v>0</v>
      </c>
    </row>
    <row r="16" spans="1:12">
      <c r="A16" s="21" t="s">
        <v>20</v>
      </c>
      <c r="B16" s="8" t="s">
        <v>39</v>
      </c>
      <c r="C16" s="9">
        <v>18</v>
      </c>
      <c r="D16" s="10">
        <v>40556</v>
      </c>
      <c r="E16" s="25">
        <v>3</v>
      </c>
      <c r="F16" s="23">
        <v>5.4</v>
      </c>
      <c r="G16" s="11">
        <v>16977</v>
      </c>
      <c r="H16" s="12"/>
      <c r="I16" s="11">
        <f t="shared" si="2"/>
        <v>8812</v>
      </c>
      <c r="J16" s="11">
        <f t="shared" si="0"/>
        <v>10574.4</v>
      </c>
      <c r="K16" s="13" t="str">
        <f t="shared" si="1"/>
        <v>RW</v>
      </c>
      <c r="L16" s="11">
        <v>0</v>
      </c>
    </row>
    <row r="17" spans="1:12">
      <c r="A17" s="21" t="s">
        <v>21</v>
      </c>
      <c r="B17" s="8" t="s">
        <v>39</v>
      </c>
      <c r="C17" s="9">
        <v>17</v>
      </c>
      <c r="D17" s="10">
        <v>40557</v>
      </c>
      <c r="E17" s="25">
        <v>3</v>
      </c>
      <c r="F17" s="23">
        <v>4.7</v>
      </c>
      <c r="G17" s="11">
        <v>20543</v>
      </c>
      <c r="H17" s="12"/>
      <c r="I17" s="11">
        <f t="shared" si="2"/>
        <v>8812</v>
      </c>
      <c r="J17" s="11">
        <f t="shared" si="0"/>
        <v>10574.4</v>
      </c>
      <c r="K17" s="13" t="str">
        <f t="shared" si="1"/>
        <v>RW</v>
      </c>
      <c r="L17" s="11">
        <v>0</v>
      </c>
    </row>
    <row r="18" spans="1:12">
      <c r="A18" s="21" t="s">
        <v>22</v>
      </c>
      <c r="B18" s="8" t="s">
        <v>39</v>
      </c>
      <c r="C18" s="9">
        <v>16</v>
      </c>
      <c r="D18" s="10">
        <v>40558</v>
      </c>
      <c r="E18" s="25">
        <v>7</v>
      </c>
      <c r="F18" s="23">
        <v>0</v>
      </c>
      <c r="G18" s="11">
        <v>14062</v>
      </c>
      <c r="H18" s="12"/>
      <c r="I18" s="11">
        <f t="shared" si="2"/>
        <v>8812</v>
      </c>
      <c r="J18" s="11">
        <f t="shared" si="0"/>
        <v>10574.4</v>
      </c>
      <c r="K18" s="13" t="str">
        <f t="shared" si="1"/>
        <v>RW</v>
      </c>
      <c r="L18" s="11">
        <v>0</v>
      </c>
    </row>
    <row r="19" spans="1:12">
      <c r="A19" s="21" t="s">
        <v>23</v>
      </c>
      <c r="B19" s="8" t="s">
        <v>39</v>
      </c>
      <c r="C19" s="9">
        <v>15</v>
      </c>
      <c r="D19" s="10">
        <v>40559</v>
      </c>
      <c r="E19" s="25">
        <v>1</v>
      </c>
      <c r="F19" s="23">
        <v>0</v>
      </c>
      <c r="G19" s="11">
        <v>12989</v>
      </c>
      <c r="H19" s="12"/>
      <c r="I19" s="11">
        <f t="shared" si="2"/>
        <v>10488</v>
      </c>
      <c r="J19" s="11">
        <f t="shared" si="0"/>
        <v>12585.6</v>
      </c>
      <c r="K19" s="13" t="str">
        <f t="shared" si="1"/>
        <v>RW</v>
      </c>
      <c r="L19" s="11">
        <v>0</v>
      </c>
    </row>
    <row r="20" spans="1:12">
      <c r="A20" s="21" t="s">
        <v>24</v>
      </c>
      <c r="B20" s="8" t="s">
        <v>39</v>
      </c>
      <c r="C20" s="9">
        <v>14</v>
      </c>
      <c r="D20" s="10">
        <v>40560</v>
      </c>
      <c r="E20" s="25">
        <v>1</v>
      </c>
      <c r="F20" s="23">
        <v>0</v>
      </c>
      <c r="G20" s="11">
        <v>12716</v>
      </c>
      <c r="H20" s="12"/>
      <c r="I20" s="11">
        <f t="shared" si="2"/>
        <v>10975</v>
      </c>
      <c r="J20" s="11">
        <f t="shared" si="0"/>
        <v>13170</v>
      </c>
      <c r="K20" s="14">
        <f t="shared" si="1"/>
        <v>12716</v>
      </c>
      <c r="L20" s="11">
        <v>12716</v>
      </c>
    </row>
    <row r="21" spans="1:12">
      <c r="A21" s="21" t="s">
        <v>25</v>
      </c>
      <c r="B21" s="8" t="s">
        <v>39</v>
      </c>
      <c r="C21" s="9">
        <v>13</v>
      </c>
      <c r="D21" s="10">
        <v>40561</v>
      </c>
      <c r="E21" s="25">
        <v>3</v>
      </c>
      <c r="F21" s="23">
        <v>7.7</v>
      </c>
      <c r="G21" s="11">
        <v>17891</v>
      </c>
      <c r="H21" s="12"/>
      <c r="I21" s="11">
        <f t="shared" si="2"/>
        <v>10975</v>
      </c>
      <c r="J21" s="11">
        <f t="shared" si="0"/>
        <v>13170</v>
      </c>
      <c r="K21" s="13" t="str">
        <f t="shared" si="1"/>
        <v>RW</v>
      </c>
      <c r="L21" s="11">
        <v>0</v>
      </c>
    </row>
    <row r="22" spans="1:12">
      <c r="A22" s="21" t="s">
        <v>26</v>
      </c>
      <c r="B22" s="8" t="s">
        <v>39</v>
      </c>
      <c r="C22" s="9">
        <v>12</v>
      </c>
      <c r="D22" s="10">
        <v>40562</v>
      </c>
      <c r="E22" s="25">
        <v>3</v>
      </c>
      <c r="F22" s="23">
        <v>4.2</v>
      </c>
      <c r="G22" s="11">
        <v>19057</v>
      </c>
      <c r="H22" s="12"/>
      <c r="I22" s="11">
        <f t="shared" si="2"/>
        <v>10523</v>
      </c>
      <c r="J22" s="11">
        <f t="shared" si="0"/>
        <v>12627.6</v>
      </c>
      <c r="K22" s="13" t="str">
        <f t="shared" si="1"/>
        <v>RW</v>
      </c>
      <c r="L22" s="11">
        <v>0</v>
      </c>
    </row>
    <row r="23" spans="1:12">
      <c r="A23" s="21" t="s">
        <v>27</v>
      </c>
      <c r="B23" s="8" t="s">
        <v>39</v>
      </c>
      <c r="C23" s="9">
        <v>11</v>
      </c>
      <c r="D23" s="10">
        <v>40563</v>
      </c>
      <c r="E23" s="25">
        <v>7</v>
      </c>
      <c r="F23" s="23">
        <v>0</v>
      </c>
      <c r="G23" s="11">
        <v>13026</v>
      </c>
      <c r="H23" s="12"/>
      <c r="I23" s="11">
        <f t="shared" si="2"/>
        <v>10309</v>
      </c>
      <c r="J23" s="11">
        <f t="shared" si="0"/>
        <v>12370.8</v>
      </c>
      <c r="K23" s="13" t="str">
        <f t="shared" si="1"/>
        <v>RW</v>
      </c>
      <c r="L23" s="11">
        <v>0</v>
      </c>
    </row>
    <row r="24" spans="1:12">
      <c r="A24" s="21" t="s">
        <v>28</v>
      </c>
      <c r="B24" s="8" t="s">
        <v>39</v>
      </c>
      <c r="C24" s="9">
        <v>10</v>
      </c>
      <c r="D24" s="10">
        <v>40564</v>
      </c>
      <c r="E24" s="25">
        <v>2</v>
      </c>
      <c r="F24" s="23">
        <v>0</v>
      </c>
      <c r="G24" s="11">
        <v>12457</v>
      </c>
      <c r="H24" s="12"/>
      <c r="I24" s="11">
        <f t="shared" si="2"/>
        <v>10173</v>
      </c>
      <c r="J24" s="11">
        <f t="shared" si="0"/>
        <v>12207.6</v>
      </c>
      <c r="K24" s="13" t="str">
        <f t="shared" si="1"/>
        <v>RW</v>
      </c>
      <c r="L24" s="11">
        <v>0</v>
      </c>
    </row>
    <row r="25" spans="1:12">
      <c r="A25" s="21" t="s">
        <v>29</v>
      </c>
      <c r="B25" s="8" t="s">
        <v>39</v>
      </c>
      <c r="C25" s="9">
        <v>9</v>
      </c>
      <c r="D25" s="10">
        <v>40565</v>
      </c>
      <c r="E25" s="25">
        <v>2</v>
      </c>
      <c r="F25" s="23">
        <v>0</v>
      </c>
      <c r="G25" s="11">
        <v>12162</v>
      </c>
      <c r="H25" s="12"/>
      <c r="I25" s="11">
        <f t="shared" si="2"/>
        <v>10063</v>
      </c>
      <c r="J25" s="11">
        <f t="shared" si="0"/>
        <v>12075.6</v>
      </c>
      <c r="K25" s="13" t="str">
        <f t="shared" si="1"/>
        <v>RW</v>
      </c>
      <c r="L25" s="11">
        <v>0</v>
      </c>
    </row>
    <row r="26" spans="1:12">
      <c r="A26" s="21" t="s">
        <v>30</v>
      </c>
      <c r="B26" s="8" t="s">
        <v>39</v>
      </c>
      <c r="C26" s="9">
        <v>8</v>
      </c>
      <c r="D26" s="10">
        <v>40566</v>
      </c>
      <c r="E26" s="25">
        <v>1</v>
      </c>
      <c r="F26" s="23">
        <v>0</v>
      </c>
      <c r="G26" s="11">
        <v>11848</v>
      </c>
      <c r="H26" s="12"/>
      <c r="I26" s="11">
        <f t="shared" si="2"/>
        <v>10063</v>
      </c>
      <c r="J26" s="11">
        <f t="shared" si="0"/>
        <v>12075.6</v>
      </c>
      <c r="K26" s="14">
        <f t="shared" si="1"/>
        <v>11848</v>
      </c>
      <c r="L26" s="11">
        <v>11848</v>
      </c>
    </row>
    <row r="27" spans="1:12">
      <c r="A27" s="21" t="s">
        <v>31</v>
      </c>
      <c r="B27" s="8" t="s">
        <v>39</v>
      </c>
      <c r="C27" s="9">
        <v>7</v>
      </c>
      <c r="D27" s="10">
        <v>40567</v>
      </c>
      <c r="E27" s="25">
        <v>1</v>
      </c>
      <c r="F27" s="23">
        <v>0.1</v>
      </c>
      <c r="G27" s="11">
        <v>11504</v>
      </c>
      <c r="H27" s="12"/>
      <c r="I27" s="11">
        <f t="shared" si="2"/>
        <v>9928</v>
      </c>
      <c r="J27" s="11">
        <f t="shared" si="0"/>
        <v>11913.6</v>
      </c>
      <c r="K27" s="14">
        <f t="shared" si="1"/>
        <v>11504</v>
      </c>
      <c r="L27" s="11">
        <v>11504</v>
      </c>
    </row>
    <row r="28" spans="1:12">
      <c r="A28" s="21" t="s">
        <v>32</v>
      </c>
      <c r="B28" s="8" t="s">
        <v>39</v>
      </c>
      <c r="C28" s="9">
        <v>6</v>
      </c>
      <c r="D28" s="10">
        <v>40568</v>
      </c>
      <c r="E28" s="25">
        <v>5</v>
      </c>
      <c r="F28" s="23">
        <v>3.9</v>
      </c>
      <c r="G28" s="11">
        <v>14022</v>
      </c>
      <c r="H28" s="12"/>
      <c r="I28" s="11">
        <f t="shared" si="2"/>
        <v>9842</v>
      </c>
      <c r="J28" s="11">
        <f t="shared" si="0"/>
        <v>11810.4</v>
      </c>
      <c r="K28" s="13" t="str">
        <f t="shared" si="1"/>
        <v>RW</v>
      </c>
      <c r="L28" s="11">
        <v>0</v>
      </c>
    </row>
    <row r="29" spans="1:12">
      <c r="A29" s="21" t="s">
        <v>33</v>
      </c>
      <c r="B29" s="8" t="s">
        <v>39</v>
      </c>
      <c r="C29" s="9">
        <v>5</v>
      </c>
      <c r="D29" s="10">
        <v>40569</v>
      </c>
      <c r="E29" s="25">
        <v>6</v>
      </c>
      <c r="F29" s="23">
        <v>1.1000000000000001</v>
      </c>
      <c r="G29" s="11">
        <v>12969</v>
      </c>
      <c r="H29" s="12"/>
      <c r="I29" s="11">
        <f t="shared" si="2"/>
        <v>9025</v>
      </c>
      <c r="J29" s="11">
        <f t="shared" si="0"/>
        <v>10830</v>
      </c>
      <c r="K29" s="13" t="str">
        <f t="shared" si="1"/>
        <v>RW</v>
      </c>
      <c r="L29" s="11">
        <v>0</v>
      </c>
    </row>
    <row r="30" spans="1:12">
      <c r="A30" s="21" t="s">
        <v>34</v>
      </c>
      <c r="B30" s="8" t="s">
        <v>39</v>
      </c>
      <c r="C30" s="9">
        <v>4</v>
      </c>
      <c r="D30" s="10">
        <v>40570</v>
      </c>
      <c r="E30" s="25">
        <v>6</v>
      </c>
      <c r="F30" s="23">
        <v>0.6</v>
      </c>
      <c r="G30" s="11">
        <v>11680</v>
      </c>
      <c r="H30" s="12"/>
      <c r="I30" s="11">
        <f t="shared" si="2"/>
        <v>8742</v>
      </c>
      <c r="J30" s="11">
        <f t="shared" si="0"/>
        <v>10490.4</v>
      </c>
      <c r="K30" s="13" t="str">
        <f t="shared" si="1"/>
        <v>RW</v>
      </c>
      <c r="L30" s="11">
        <v>0</v>
      </c>
    </row>
    <row r="31" spans="1:12">
      <c r="A31" s="21" t="s">
        <v>35</v>
      </c>
      <c r="B31" s="8" t="s">
        <v>39</v>
      </c>
      <c r="C31" s="9">
        <v>3</v>
      </c>
      <c r="D31" s="10">
        <v>40571</v>
      </c>
      <c r="E31" s="25">
        <v>7</v>
      </c>
      <c r="F31" s="23">
        <v>0</v>
      </c>
      <c r="G31" s="11">
        <v>11073</v>
      </c>
      <c r="H31" s="12"/>
      <c r="I31" s="11">
        <f t="shared" si="2"/>
        <v>8742</v>
      </c>
      <c r="J31" s="11">
        <f t="shared" si="0"/>
        <v>10490.4</v>
      </c>
      <c r="K31" s="13" t="str">
        <f t="shared" si="1"/>
        <v>RW</v>
      </c>
      <c r="L31" s="11">
        <v>0</v>
      </c>
    </row>
    <row r="32" spans="1:12">
      <c r="A32" s="21" t="s">
        <v>36</v>
      </c>
      <c r="B32" s="8" t="s">
        <v>39</v>
      </c>
      <c r="C32" s="9">
        <v>2</v>
      </c>
      <c r="D32" s="10">
        <v>40572</v>
      </c>
      <c r="E32" s="25">
        <v>2</v>
      </c>
      <c r="F32" s="23">
        <v>0</v>
      </c>
      <c r="G32" s="11">
        <v>10523</v>
      </c>
      <c r="H32" s="12"/>
      <c r="I32" s="11">
        <f t="shared" si="2"/>
        <v>8742</v>
      </c>
      <c r="J32" s="11">
        <f t="shared" si="0"/>
        <v>10490.4</v>
      </c>
      <c r="K32" s="13" t="str">
        <f t="shared" si="1"/>
        <v>RW</v>
      </c>
      <c r="L32" s="11">
        <v>0</v>
      </c>
    </row>
    <row r="33" spans="1:12">
      <c r="A33" s="21" t="s">
        <v>37</v>
      </c>
      <c r="B33" s="8" t="s">
        <v>39</v>
      </c>
      <c r="C33" s="9">
        <v>1</v>
      </c>
      <c r="D33" s="10">
        <v>40573</v>
      </c>
      <c r="E33" s="25">
        <v>2</v>
      </c>
      <c r="F33" s="23">
        <v>0</v>
      </c>
      <c r="G33" s="11">
        <v>10309</v>
      </c>
      <c r="H33" s="12"/>
      <c r="I33" s="11">
        <f t="shared" si="2"/>
        <v>8713</v>
      </c>
      <c r="J33" s="11">
        <f t="shared" si="0"/>
        <v>10455.6</v>
      </c>
      <c r="K33" s="14">
        <f t="shared" si="1"/>
        <v>10309</v>
      </c>
      <c r="L33" s="11">
        <v>10309</v>
      </c>
    </row>
    <row r="34" spans="1:12">
      <c r="A34" s="21" t="s">
        <v>38</v>
      </c>
      <c r="B34" s="8" t="s">
        <v>39</v>
      </c>
      <c r="C34" s="9">
        <v>0</v>
      </c>
      <c r="D34" s="10">
        <v>40574</v>
      </c>
      <c r="E34" s="25">
        <v>2</v>
      </c>
      <c r="F34" s="23">
        <v>0</v>
      </c>
      <c r="G34" s="11">
        <v>10173</v>
      </c>
      <c r="H34" s="12"/>
      <c r="I34" s="11">
        <f t="shared" si="2"/>
        <v>8692</v>
      </c>
      <c r="J34" s="11">
        <f t="shared" si="0"/>
        <v>10430.4</v>
      </c>
      <c r="K34" s="14">
        <f t="shared" si="1"/>
        <v>10173</v>
      </c>
      <c r="L34" s="11">
        <v>10173</v>
      </c>
    </row>
    <row r="35" spans="1:12">
      <c r="A35" s="21" t="s">
        <v>8</v>
      </c>
      <c r="B35" s="8" t="s">
        <v>40</v>
      </c>
      <c r="C35" s="9">
        <v>27</v>
      </c>
      <c r="D35" s="10">
        <v>40575</v>
      </c>
      <c r="E35" s="25">
        <v>1</v>
      </c>
      <c r="F35" s="23">
        <v>0.1</v>
      </c>
      <c r="G35" s="11">
        <v>10063</v>
      </c>
      <c r="H35" s="12"/>
      <c r="I35" s="11">
        <f t="shared" si="2"/>
        <v>8692</v>
      </c>
      <c r="J35" s="11">
        <f t="shared" si="0"/>
        <v>10430.4</v>
      </c>
      <c r="K35" s="14">
        <f t="shared" si="1"/>
        <v>10063</v>
      </c>
      <c r="L35" s="11">
        <v>10063</v>
      </c>
    </row>
    <row r="36" spans="1:12">
      <c r="A36" s="21" t="s">
        <v>9</v>
      </c>
      <c r="B36" s="8" t="s">
        <v>40</v>
      </c>
      <c r="C36" s="9">
        <v>26</v>
      </c>
      <c r="D36" s="10">
        <v>40576</v>
      </c>
      <c r="E36" s="25">
        <v>1</v>
      </c>
      <c r="F36" s="23">
        <v>0</v>
      </c>
      <c r="G36" s="11">
        <v>10120</v>
      </c>
      <c r="H36" s="12"/>
      <c r="I36" s="11">
        <f t="shared" si="2"/>
        <v>8651</v>
      </c>
      <c r="J36" s="11">
        <f t="shared" si="0"/>
        <v>10381.200000000001</v>
      </c>
      <c r="K36" s="14">
        <f t="shared" si="1"/>
        <v>10120</v>
      </c>
      <c r="L36" s="11">
        <v>10120</v>
      </c>
    </row>
    <row r="37" spans="1:12">
      <c r="A37" s="21" t="s">
        <v>10</v>
      </c>
      <c r="B37" s="8" t="s">
        <v>40</v>
      </c>
      <c r="C37" s="9">
        <v>25</v>
      </c>
      <c r="D37" s="10">
        <v>40577</v>
      </c>
      <c r="E37" s="25">
        <v>1</v>
      </c>
      <c r="F37" s="23">
        <v>0</v>
      </c>
      <c r="G37" s="11">
        <v>9928</v>
      </c>
      <c r="H37" s="12"/>
      <c r="I37" s="11">
        <f t="shared" si="2"/>
        <v>8651</v>
      </c>
      <c r="J37" s="11">
        <f t="shared" si="0"/>
        <v>10381.200000000001</v>
      </c>
      <c r="K37" s="14">
        <f t="shared" si="1"/>
        <v>9928</v>
      </c>
      <c r="L37" s="11">
        <v>9928</v>
      </c>
    </row>
    <row r="38" spans="1:12">
      <c r="A38" s="21" t="s">
        <v>11</v>
      </c>
      <c r="B38" s="8" t="s">
        <v>40</v>
      </c>
      <c r="C38" s="9">
        <v>24</v>
      </c>
      <c r="D38" s="10">
        <v>40578</v>
      </c>
      <c r="E38" s="25">
        <v>1</v>
      </c>
      <c r="F38" s="23">
        <v>0</v>
      </c>
      <c r="G38" s="11">
        <v>9842</v>
      </c>
      <c r="H38" s="12"/>
      <c r="I38" s="11">
        <f t="shared" si="2"/>
        <v>8651</v>
      </c>
      <c r="J38" s="11">
        <f t="shared" si="0"/>
        <v>10381.200000000001</v>
      </c>
      <c r="K38" s="14">
        <f t="shared" si="1"/>
        <v>9842</v>
      </c>
      <c r="L38" s="11">
        <v>9842</v>
      </c>
    </row>
    <row r="39" spans="1:12">
      <c r="A39" s="21" t="s">
        <v>12</v>
      </c>
      <c r="B39" s="8" t="s">
        <v>40</v>
      </c>
      <c r="C39" s="9">
        <v>23</v>
      </c>
      <c r="D39" s="10">
        <v>40579</v>
      </c>
      <c r="E39" s="25">
        <v>1</v>
      </c>
      <c r="F39" s="23">
        <v>0</v>
      </c>
      <c r="G39" s="11">
        <v>9025</v>
      </c>
      <c r="H39" s="12"/>
      <c r="I39" s="11">
        <f t="shared" si="2"/>
        <v>8651</v>
      </c>
      <c r="J39" s="11">
        <f t="shared" si="0"/>
        <v>10381.200000000001</v>
      </c>
      <c r="K39" s="14">
        <f t="shared" si="1"/>
        <v>9025</v>
      </c>
      <c r="L39" s="11">
        <v>9025</v>
      </c>
    </row>
    <row r="40" spans="1:12">
      <c r="A40" s="21" t="s">
        <v>13</v>
      </c>
      <c r="B40" s="8" t="s">
        <v>40</v>
      </c>
      <c r="C40" s="9">
        <v>22</v>
      </c>
      <c r="D40" s="10">
        <v>40580</v>
      </c>
      <c r="E40" s="25">
        <v>1</v>
      </c>
      <c r="F40" s="23">
        <v>0</v>
      </c>
      <c r="G40" s="11">
        <v>8742</v>
      </c>
      <c r="H40" s="12"/>
      <c r="I40" s="11">
        <f t="shared" si="2"/>
        <v>8651</v>
      </c>
      <c r="J40" s="11">
        <f t="shared" si="0"/>
        <v>10381.200000000001</v>
      </c>
      <c r="K40" s="14">
        <f t="shared" si="1"/>
        <v>8742</v>
      </c>
      <c r="L40" s="11">
        <v>8742</v>
      </c>
    </row>
    <row r="41" spans="1:12">
      <c r="A41" s="21" t="s">
        <v>14</v>
      </c>
      <c r="B41" s="8" t="s">
        <v>40</v>
      </c>
      <c r="C41" s="9">
        <v>21</v>
      </c>
      <c r="D41" s="10">
        <v>40581</v>
      </c>
      <c r="E41" s="25">
        <v>1</v>
      </c>
      <c r="F41" s="23">
        <v>0</v>
      </c>
      <c r="G41" s="11">
        <v>8817</v>
      </c>
      <c r="H41" s="12"/>
      <c r="I41" s="11">
        <f t="shared" si="2"/>
        <v>8521</v>
      </c>
      <c r="J41" s="11">
        <f t="shared" si="0"/>
        <v>10225.200000000001</v>
      </c>
      <c r="K41" s="14">
        <f t="shared" si="1"/>
        <v>8817</v>
      </c>
      <c r="L41" s="11">
        <v>8817</v>
      </c>
    </row>
    <row r="42" spans="1:12">
      <c r="A42" s="21" t="s">
        <v>15</v>
      </c>
      <c r="B42" s="8" t="s">
        <v>40</v>
      </c>
      <c r="C42" s="9">
        <v>20</v>
      </c>
      <c r="D42" s="10">
        <v>40582</v>
      </c>
      <c r="E42" s="25">
        <v>2</v>
      </c>
      <c r="F42" s="23">
        <v>0</v>
      </c>
      <c r="G42" s="11">
        <v>8842</v>
      </c>
      <c r="H42" s="12"/>
      <c r="I42" s="11">
        <f t="shared" si="2"/>
        <v>8521</v>
      </c>
      <c r="J42" s="11">
        <f t="shared" si="0"/>
        <v>10225.200000000001</v>
      </c>
      <c r="K42" s="14">
        <f t="shared" si="1"/>
        <v>8842</v>
      </c>
      <c r="L42" s="11">
        <v>8842</v>
      </c>
    </row>
    <row r="43" spans="1:12">
      <c r="A43" s="21" t="s">
        <v>16</v>
      </c>
      <c r="B43" s="8" t="s">
        <v>40</v>
      </c>
      <c r="C43" s="9">
        <v>19</v>
      </c>
      <c r="D43" s="10">
        <v>40583</v>
      </c>
      <c r="E43" s="25">
        <v>2</v>
      </c>
      <c r="F43" s="23">
        <v>0</v>
      </c>
      <c r="G43" s="11">
        <v>8713</v>
      </c>
      <c r="H43" s="12"/>
      <c r="I43" s="11">
        <f t="shared" si="2"/>
        <v>8299</v>
      </c>
      <c r="J43" s="11">
        <f t="shared" si="0"/>
        <v>9958.7999999999993</v>
      </c>
      <c r="K43" s="14">
        <f t="shared" si="1"/>
        <v>8713</v>
      </c>
      <c r="L43" s="11">
        <v>8713</v>
      </c>
    </row>
    <row r="44" spans="1:12">
      <c r="A44" s="21" t="s">
        <v>17</v>
      </c>
      <c r="B44" s="8" t="s">
        <v>40</v>
      </c>
      <c r="C44" s="9">
        <v>18</v>
      </c>
      <c r="D44" s="10">
        <v>40584</v>
      </c>
      <c r="E44" s="25">
        <v>3</v>
      </c>
      <c r="F44" s="23">
        <v>1.9</v>
      </c>
      <c r="G44" s="11">
        <v>8692</v>
      </c>
      <c r="H44" s="12"/>
      <c r="I44" s="11">
        <f t="shared" si="2"/>
        <v>8225</v>
      </c>
      <c r="J44" s="11">
        <f t="shared" si="0"/>
        <v>9870</v>
      </c>
      <c r="K44" s="14">
        <f t="shared" si="1"/>
        <v>8692</v>
      </c>
      <c r="L44" s="11">
        <v>8692</v>
      </c>
    </row>
    <row r="45" spans="1:12">
      <c r="A45" s="21" t="s">
        <v>18</v>
      </c>
      <c r="B45" s="8" t="s">
        <v>40</v>
      </c>
      <c r="C45" s="9">
        <v>17</v>
      </c>
      <c r="D45" s="10">
        <v>40585</v>
      </c>
      <c r="E45" s="25">
        <v>3</v>
      </c>
      <c r="F45" s="23">
        <v>2.6</v>
      </c>
      <c r="G45" s="11">
        <v>13314</v>
      </c>
      <c r="H45" s="12"/>
      <c r="I45" s="11">
        <f t="shared" si="2"/>
        <v>8128</v>
      </c>
      <c r="J45" s="11">
        <f t="shared" si="0"/>
        <v>9753.6</v>
      </c>
      <c r="K45" s="13" t="str">
        <f t="shared" si="1"/>
        <v>RW</v>
      </c>
      <c r="L45" s="11">
        <v>0</v>
      </c>
    </row>
    <row r="46" spans="1:12">
      <c r="A46" s="21" t="s">
        <v>19</v>
      </c>
      <c r="B46" s="8" t="s">
        <v>40</v>
      </c>
      <c r="C46" s="9">
        <v>16</v>
      </c>
      <c r="D46" s="10">
        <v>40586</v>
      </c>
      <c r="E46" s="25">
        <v>6</v>
      </c>
      <c r="F46" s="23">
        <v>6.1</v>
      </c>
      <c r="G46" s="11">
        <v>8651</v>
      </c>
      <c r="H46" s="12"/>
      <c r="I46" s="11">
        <f t="shared" si="2"/>
        <v>8103</v>
      </c>
      <c r="J46" s="11">
        <f t="shared" si="0"/>
        <v>9723.6</v>
      </c>
      <c r="K46" s="14">
        <f t="shared" si="1"/>
        <v>8651</v>
      </c>
      <c r="L46" s="11">
        <v>8651</v>
      </c>
    </row>
    <row r="47" spans="1:12">
      <c r="A47" s="21" t="s">
        <v>20</v>
      </c>
      <c r="B47" s="8" t="s">
        <v>40</v>
      </c>
      <c r="C47" s="9">
        <v>15</v>
      </c>
      <c r="D47" s="10">
        <v>40587</v>
      </c>
      <c r="E47" s="25">
        <v>5</v>
      </c>
      <c r="F47" s="23">
        <v>0.7</v>
      </c>
      <c r="G47" s="11">
        <v>12901</v>
      </c>
      <c r="H47" s="12"/>
      <c r="I47" s="11">
        <f t="shared" si="2"/>
        <v>8100</v>
      </c>
      <c r="J47" s="11">
        <f t="shared" si="0"/>
        <v>9720</v>
      </c>
      <c r="K47" s="13" t="str">
        <f t="shared" si="1"/>
        <v>RW</v>
      </c>
      <c r="L47" s="11">
        <v>0</v>
      </c>
    </row>
    <row r="48" spans="1:12">
      <c r="A48" s="21" t="s">
        <v>21</v>
      </c>
      <c r="B48" s="8" t="s">
        <v>40</v>
      </c>
      <c r="C48" s="9">
        <v>14</v>
      </c>
      <c r="D48" s="10">
        <v>40588</v>
      </c>
      <c r="E48" s="25">
        <v>7</v>
      </c>
      <c r="F48" s="23">
        <v>0</v>
      </c>
      <c r="G48" s="11">
        <v>10116</v>
      </c>
      <c r="H48" s="12"/>
      <c r="I48" s="11">
        <f t="shared" si="2"/>
        <v>8070</v>
      </c>
      <c r="J48" s="11">
        <f t="shared" si="0"/>
        <v>9684</v>
      </c>
      <c r="K48" s="13" t="str">
        <f t="shared" si="1"/>
        <v>RW</v>
      </c>
      <c r="L48" s="11">
        <v>0</v>
      </c>
    </row>
    <row r="49" spans="1:12">
      <c r="A49" s="21" t="s">
        <v>22</v>
      </c>
      <c r="B49" s="8" t="s">
        <v>40</v>
      </c>
      <c r="C49" s="9">
        <v>13</v>
      </c>
      <c r="D49" s="10">
        <v>40589</v>
      </c>
      <c r="E49" s="25">
        <v>3</v>
      </c>
      <c r="F49" s="23">
        <v>0.8</v>
      </c>
      <c r="G49" s="11">
        <v>9761</v>
      </c>
      <c r="H49" s="12"/>
      <c r="I49" s="11">
        <f t="shared" si="2"/>
        <v>8070</v>
      </c>
      <c r="J49" s="11">
        <f t="shared" si="0"/>
        <v>9684</v>
      </c>
      <c r="K49" s="13" t="str">
        <f t="shared" si="1"/>
        <v>RW</v>
      </c>
      <c r="L49" s="11">
        <v>0</v>
      </c>
    </row>
    <row r="50" spans="1:12">
      <c r="A50" s="21" t="s">
        <v>23</v>
      </c>
      <c r="B50" s="8" t="s">
        <v>40</v>
      </c>
      <c r="C50" s="9">
        <v>12</v>
      </c>
      <c r="D50" s="10">
        <v>40590</v>
      </c>
      <c r="E50" s="25">
        <v>7</v>
      </c>
      <c r="F50" s="23">
        <v>0</v>
      </c>
      <c r="G50" s="11">
        <v>8836</v>
      </c>
      <c r="H50" s="12"/>
      <c r="I50" s="11">
        <f t="shared" si="2"/>
        <v>8070</v>
      </c>
      <c r="J50" s="11">
        <f t="shared" si="0"/>
        <v>9684</v>
      </c>
      <c r="K50" s="14">
        <f t="shared" si="1"/>
        <v>8836</v>
      </c>
      <c r="L50" s="11">
        <v>8836</v>
      </c>
    </row>
    <row r="51" spans="1:12">
      <c r="A51" s="21" t="s">
        <v>24</v>
      </c>
      <c r="B51" s="8" t="s">
        <v>40</v>
      </c>
      <c r="C51" s="9">
        <v>11</v>
      </c>
      <c r="D51" s="10">
        <v>40591</v>
      </c>
      <c r="E51" s="25">
        <v>2</v>
      </c>
      <c r="F51" s="23">
        <v>0</v>
      </c>
      <c r="G51" s="11">
        <v>8521</v>
      </c>
      <c r="H51" s="12"/>
      <c r="I51" s="11">
        <f t="shared" si="2"/>
        <v>7987</v>
      </c>
      <c r="J51" s="11">
        <f t="shared" si="0"/>
        <v>9584.4</v>
      </c>
      <c r="K51" s="14">
        <f t="shared" si="1"/>
        <v>8521</v>
      </c>
      <c r="L51" s="11">
        <v>8521</v>
      </c>
    </row>
    <row r="52" spans="1:12">
      <c r="A52" s="21" t="s">
        <v>25</v>
      </c>
      <c r="B52" s="8" t="s">
        <v>40</v>
      </c>
      <c r="C52" s="9">
        <v>10</v>
      </c>
      <c r="D52" s="10">
        <v>40592</v>
      </c>
      <c r="E52" s="25">
        <v>1</v>
      </c>
      <c r="F52" s="23">
        <v>0.2</v>
      </c>
      <c r="G52" s="11">
        <v>8552</v>
      </c>
      <c r="H52" s="12"/>
      <c r="I52" s="11">
        <f t="shared" si="2"/>
        <v>7987</v>
      </c>
      <c r="J52" s="11">
        <f t="shared" si="0"/>
        <v>9584.4</v>
      </c>
      <c r="K52" s="14">
        <f t="shared" si="1"/>
        <v>8552</v>
      </c>
      <c r="L52" s="11">
        <v>8552</v>
      </c>
    </row>
    <row r="53" spans="1:12">
      <c r="A53" s="21" t="s">
        <v>26</v>
      </c>
      <c r="B53" s="8" t="s">
        <v>40</v>
      </c>
      <c r="C53" s="9">
        <v>9</v>
      </c>
      <c r="D53" s="10">
        <v>40593</v>
      </c>
      <c r="E53" s="25">
        <v>2</v>
      </c>
      <c r="F53" s="23">
        <v>0</v>
      </c>
      <c r="G53" s="11">
        <v>8299</v>
      </c>
      <c r="H53" s="12"/>
      <c r="I53" s="11">
        <f t="shared" si="2"/>
        <v>7987</v>
      </c>
      <c r="J53" s="11">
        <f t="shared" si="0"/>
        <v>9584.4</v>
      </c>
      <c r="K53" s="14">
        <f t="shared" si="1"/>
        <v>8299</v>
      </c>
      <c r="L53" s="11">
        <v>8299</v>
      </c>
    </row>
    <row r="54" spans="1:12">
      <c r="A54" s="21" t="s">
        <v>27</v>
      </c>
      <c r="B54" s="8" t="s">
        <v>40</v>
      </c>
      <c r="C54" s="9">
        <v>8</v>
      </c>
      <c r="D54" s="10">
        <v>40594</v>
      </c>
      <c r="E54" s="25">
        <v>2</v>
      </c>
      <c r="F54" s="23">
        <v>0</v>
      </c>
      <c r="G54" s="11">
        <v>8225</v>
      </c>
      <c r="H54" s="12"/>
      <c r="I54" s="11">
        <f t="shared" si="2"/>
        <v>7987</v>
      </c>
      <c r="J54" s="11">
        <f t="shared" si="0"/>
        <v>9584.4</v>
      </c>
      <c r="K54" s="14">
        <f t="shared" si="1"/>
        <v>8225</v>
      </c>
      <c r="L54" s="11">
        <v>8225</v>
      </c>
    </row>
    <row r="55" spans="1:12">
      <c r="A55" s="21" t="s">
        <v>28</v>
      </c>
      <c r="B55" s="8" t="s">
        <v>40</v>
      </c>
      <c r="C55" s="9">
        <v>7</v>
      </c>
      <c r="D55" s="10">
        <v>40595</v>
      </c>
      <c r="E55" s="25">
        <v>1</v>
      </c>
      <c r="F55" s="23">
        <v>0.1</v>
      </c>
      <c r="G55" s="11">
        <v>8128</v>
      </c>
      <c r="H55" s="12"/>
      <c r="I55" s="11">
        <f t="shared" si="2"/>
        <v>7815</v>
      </c>
      <c r="J55" s="11">
        <f t="shared" si="0"/>
        <v>9378</v>
      </c>
      <c r="K55" s="14">
        <f t="shared" si="1"/>
        <v>8128</v>
      </c>
      <c r="L55" s="11">
        <v>8128</v>
      </c>
    </row>
    <row r="56" spans="1:12">
      <c r="A56" s="21" t="s">
        <v>29</v>
      </c>
      <c r="B56" s="8" t="s">
        <v>40</v>
      </c>
      <c r="C56" s="9">
        <v>6</v>
      </c>
      <c r="D56" s="10">
        <v>40596</v>
      </c>
      <c r="E56" s="25">
        <v>2</v>
      </c>
      <c r="F56" s="23">
        <v>0</v>
      </c>
      <c r="G56" s="11">
        <v>8103</v>
      </c>
      <c r="H56" s="12"/>
      <c r="I56" s="11">
        <f t="shared" si="2"/>
        <v>7706.9999846999999</v>
      </c>
      <c r="J56" s="11">
        <f t="shared" si="0"/>
        <v>9248.3999816399992</v>
      </c>
      <c r="K56" s="14">
        <f t="shared" si="1"/>
        <v>8103</v>
      </c>
      <c r="L56" s="11">
        <v>8103</v>
      </c>
    </row>
    <row r="57" spans="1:12">
      <c r="A57" s="21" t="s">
        <v>30</v>
      </c>
      <c r="B57" s="8" t="s">
        <v>40</v>
      </c>
      <c r="C57" s="9">
        <v>5</v>
      </c>
      <c r="D57" s="10">
        <v>40597</v>
      </c>
      <c r="E57" s="25">
        <v>2</v>
      </c>
      <c r="F57" s="23">
        <v>0</v>
      </c>
      <c r="G57" s="11">
        <v>8100</v>
      </c>
      <c r="H57" s="12"/>
      <c r="I57" s="11">
        <f t="shared" si="2"/>
        <v>7655</v>
      </c>
      <c r="J57" s="11">
        <f t="shared" si="0"/>
        <v>9186</v>
      </c>
      <c r="K57" s="14">
        <f t="shared" si="1"/>
        <v>8100</v>
      </c>
      <c r="L57" s="11">
        <v>8100</v>
      </c>
    </row>
    <row r="58" spans="1:12">
      <c r="A58" s="21" t="s">
        <v>31</v>
      </c>
      <c r="B58" s="8" t="s">
        <v>40</v>
      </c>
      <c r="C58" s="9">
        <v>4</v>
      </c>
      <c r="D58" s="10">
        <v>40598</v>
      </c>
      <c r="E58" s="25">
        <v>2</v>
      </c>
      <c r="F58" s="23">
        <v>0</v>
      </c>
      <c r="G58" s="11">
        <v>8070</v>
      </c>
      <c r="H58" s="12"/>
      <c r="I58" s="11">
        <f t="shared" si="2"/>
        <v>7611</v>
      </c>
      <c r="J58" s="11">
        <f t="shared" si="0"/>
        <v>9133.2000000000007</v>
      </c>
      <c r="K58" s="14">
        <f t="shared" si="1"/>
        <v>8070</v>
      </c>
      <c r="L58" s="11">
        <v>8070</v>
      </c>
    </row>
    <row r="59" spans="1:12">
      <c r="A59" s="21" t="s">
        <v>32</v>
      </c>
      <c r="B59" s="8" t="s">
        <v>40</v>
      </c>
      <c r="C59" s="9">
        <v>3</v>
      </c>
      <c r="D59" s="10">
        <v>40599</v>
      </c>
      <c r="E59" s="25">
        <v>2</v>
      </c>
      <c r="F59" s="23">
        <v>0</v>
      </c>
      <c r="G59" s="11">
        <v>8258</v>
      </c>
      <c r="H59" s="12"/>
      <c r="I59" s="11">
        <f t="shared" si="2"/>
        <v>7611</v>
      </c>
      <c r="J59" s="11">
        <f t="shared" si="0"/>
        <v>9133.2000000000007</v>
      </c>
      <c r="K59" s="14">
        <f t="shared" si="1"/>
        <v>8258</v>
      </c>
      <c r="L59" s="11">
        <v>8258</v>
      </c>
    </row>
    <row r="60" spans="1:12">
      <c r="A60" s="21" t="s">
        <v>33</v>
      </c>
      <c r="B60" s="8" t="s">
        <v>40</v>
      </c>
      <c r="C60" s="9">
        <v>2</v>
      </c>
      <c r="D60" s="10">
        <v>40600</v>
      </c>
      <c r="E60" s="25">
        <v>1</v>
      </c>
      <c r="F60" s="23">
        <v>0</v>
      </c>
      <c r="G60" s="11">
        <v>8259</v>
      </c>
      <c r="H60" s="12"/>
      <c r="I60" s="11">
        <f t="shared" si="2"/>
        <v>7611</v>
      </c>
      <c r="J60" s="11">
        <f t="shared" si="0"/>
        <v>9133.2000000000007</v>
      </c>
      <c r="K60" s="14">
        <f t="shared" si="1"/>
        <v>8259</v>
      </c>
      <c r="L60" s="11">
        <v>8259</v>
      </c>
    </row>
    <row r="61" spans="1:12">
      <c r="A61" s="21" t="s">
        <v>34</v>
      </c>
      <c r="B61" s="8" t="s">
        <v>40</v>
      </c>
      <c r="C61" s="9">
        <v>1</v>
      </c>
      <c r="D61" s="10">
        <v>40601</v>
      </c>
      <c r="E61" s="25">
        <v>2</v>
      </c>
      <c r="F61" s="23">
        <v>0</v>
      </c>
      <c r="G61" s="11">
        <v>7987</v>
      </c>
      <c r="H61" s="12"/>
      <c r="I61" s="11">
        <f t="shared" si="2"/>
        <v>7611</v>
      </c>
      <c r="J61" s="11">
        <f t="shared" si="0"/>
        <v>9133.2000000000007</v>
      </c>
      <c r="K61" s="14">
        <f t="shared" si="1"/>
        <v>7987</v>
      </c>
      <c r="L61" s="11">
        <v>7987</v>
      </c>
    </row>
    <row r="62" spans="1:12">
      <c r="A62" s="21" t="s">
        <v>35</v>
      </c>
      <c r="B62" s="8" t="s">
        <v>40</v>
      </c>
      <c r="C62" s="9">
        <v>0</v>
      </c>
      <c r="D62" s="10">
        <v>40602</v>
      </c>
      <c r="E62" s="25">
        <v>1</v>
      </c>
      <c r="F62" s="23">
        <v>0</v>
      </c>
      <c r="G62" s="11">
        <v>8029</v>
      </c>
      <c r="H62" s="12"/>
      <c r="I62" s="11">
        <f t="shared" si="2"/>
        <v>7611</v>
      </c>
      <c r="J62" s="11">
        <f t="shared" si="0"/>
        <v>9133.2000000000007</v>
      </c>
      <c r="K62" s="14">
        <f t="shared" si="1"/>
        <v>8029</v>
      </c>
      <c r="L62" s="11">
        <v>8029</v>
      </c>
    </row>
    <row r="63" spans="1:12">
      <c r="A63" s="21" t="s">
        <v>8</v>
      </c>
      <c r="B63" s="8" t="s">
        <v>41</v>
      </c>
      <c r="C63" s="9">
        <v>30</v>
      </c>
      <c r="D63" s="10">
        <v>40603</v>
      </c>
      <c r="E63" s="25">
        <v>1</v>
      </c>
      <c r="F63" s="23">
        <v>0</v>
      </c>
      <c r="G63" s="11">
        <v>8026</v>
      </c>
      <c r="H63" s="12"/>
      <c r="I63" s="11">
        <f t="shared" si="2"/>
        <v>7611</v>
      </c>
      <c r="J63" s="11">
        <f t="shared" si="0"/>
        <v>9133.2000000000007</v>
      </c>
      <c r="K63" s="14">
        <f t="shared" si="1"/>
        <v>8026</v>
      </c>
      <c r="L63" s="11">
        <v>8026</v>
      </c>
    </row>
    <row r="64" spans="1:12">
      <c r="A64" s="21" t="s">
        <v>9</v>
      </c>
      <c r="B64" s="8" t="s">
        <v>41</v>
      </c>
      <c r="C64" s="9">
        <v>29</v>
      </c>
      <c r="D64" s="10">
        <v>40604</v>
      </c>
      <c r="E64" s="25">
        <v>1</v>
      </c>
      <c r="F64" s="23">
        <v>0</v>
      </c>
      <c r="G64" s="11">
        <v>8213</v>
      </c>
      <c r="H64" s="12"/>
      <c r="I64" s="11">
        <f t="shared" si="2"/>
        <v>7611</v>
      </c>
      <c r="J64" s="11">
        <f t="shared" si="0"/>
        <v>9133.2000000000007</v>
      </c>
      <c r="K64" s="14">
        <f t="shared" si="1"/>
        <v>8213</v>
      </c>
      <c r="L64" s="11">
        <v>8213</v>
      </c>
    </row>
    <row r="65" spans="1:12">
      <c r="A65" s="21" t="s">
        <v>10</v>
      </c>
      <c r="B65" s="8" t="s">
        <v>41</v>
      </c>
      <c r="C65" s="9">
        <v>28</v>
      </c>
      <c r="D65" s="10">
        <v>40605</v>
      </c>
      <c r="E65" s="25">
        <v>1</v>
      </c>
      <c r="F65" s="23">
        <v>0</v>
      </c>
      <c r="G65" s="11">
        <v>7815</v>
      </c>
      <c r="H65" s="12"/>
      <c r="I65" s="11">
        <f t="shared" si="2"/>
        <v>7520</v>
      </c>
      <c r="J65" s="11">
        <f t="shared" si="0"/>
        <v>9024</v>
      </c>
      <c r="K65" s="14">
        <f t="shared" si="1"/>
        <v>7815</v>
      </c>
      <c r="L65" s="11">
        <v>7815</v>
      </c>
    </row>
    <row r="66" spans="1:12">
      <c r="A66" s="21" t="s">
        <v>11</v>
      </c>
      <c r="B66" s="8" t="s">
        <v>41</v>
      </c>
      <c r="C66" s="9">
        <v>27</v>
      </c>
      <c r="D66" s="10">
        <v>40606</v>
      </c>
      <c r="E66" s="25">
        <v>2</v>
      </c>
      <c r="F66" s="23">
        <v>0</v>
      </c>
      <c r="G66" s="11">
        <v>7706.9999846999999</v>
      </c>
      <c r="H66" s="12"/>
      <c r="I66" s="11">
        <f t="shared" si="2"/>
        <v>7520</v>
      </c>
      <c r="J66" s="11">
        <f t="shared" si="0"/>
        <v>9024</v>
      </c>
      <c r="K66" s="14">
        <f t="shared" si="1"/>
        <v>7706.9999846999999</v>
      </c>
      <c r="L66" s="11">
        <v>7706.9999846999999</v>
      </c>
    </row>
    <row r="67" spans="1:12">
      <c r="A67" s="21" t="s">
        <v>12</v>
      </c>
      <c r="B67" s="8" t="s">
        <v>41</v>
      </c>
      <c r="C67" s="9">
        <v>26</v>
      </c>
      <c r="D67" s="10">
        <v>40607</v>
      </c>
      <c r="E67" s="25">
        <v>2</v>
      </c>
      <c r="F67" s="23">
        <v>0</v>
      </c>
      <c r="G67" s="11">
        <v>7655</v>
      </c>
      <c r="H67" s="12"/>
      <c r="I67" s="11">
        <f t="shared" si="2"/>
        <v>7303</v>
      </c>
      <c r="J67" s="11">
        <f t="shared" si="0"/>
        <v>8763.6</v>
      </c>
      <c r="K67" s="14">
        <f t="shared" si="1"/>
        <v>7655</v>
      </c>
      <c r="L67" s="11">
        <v>7655</v>
      </c>
    </row>
    <row r="68" spans="1:12">
      <c r="A68" s="21" t="s">
        <v>13</v>
      </c>
      <c r="B68" s="8" t="s">
        <v>41</v>
      </c>
      <c r="C68" s="9">
        <v>25</v>
      </c>
      <c r="D68" s="10">
        <v>40608</v>
      </c>
      <c r="E68" s="25">
        <v>2</v>
      </c>
      <c r="F68" s="23">
        <v>0</v>
      </c>
      <c r="G68" s="11">
        <v>7611</v>
      </c>
      <c r="H68" s="12"/>
      <c r="I68" s="11">
        <f t="shared" si="2"/>
        <v>7303</v>
      </c>
      <c r="J68" s="11">
        <f t="shared" si="0"/>
        <v>8763.6</v>
      </c>
      <c r="K68" s="14">
        <f t="shared" si="1"/>
        <v>7611</v>
      </c>
      <c r="L68" s="11">
        <v>7611</v>
      </c>
    </row>
    <row r="69" spans="1:12">
      <c r="A69" s="21" t="s">
        <v>14</v>
      </c>
      <c r="B69" s="8" t="s">
        <v>41</v>
      </c>
      <c r="C69" s="9">
        <v>24</v>
      </c>
      <c r="D69" s="10">
        <v>40609</v>
      </c>
      <c r="E69" s="25">
        <v>2</v>
      </c>
      <c r="F69" s="23">
        <v>0</v>
      </c>
      <c r="G69" s="11">
        <v>7626</v>
      </c>
      <c r="H69" s="12"/>
      <c r="I69" s="11">
        <f t="shared" si="2"/>
        <v>7303</v>
      </c>
      <c r="J69" s="11">
        <f t="shared" ref="J69:J132" si="3">(I69*0.2)+I69</f>
        <v>8763.6</v>
      </c>
      <c r="K69" s="14">
        <f t="shared" ref="K69:K132" si="4">IF(G69&lt;J69,G69,"RW")</f>
        <v>7626</v>
      </c>
      <c r="L69" s="11">
        <v>7626</v>
      </c>
    </row>
    <row r="70" spans="1:12">
      <c r="A70" s="21" t="s">
        <v>15</v>
      </c>
      <c r="B70" s="8" t="s">
        <v>41</v>
      </c>
      <c r="C70" s="9">
        <v>23</v>
      </c>
      <c r="D70" s="10">
        <v>40610</v>
      </c>
      <c r="E70" s="25">
        <v>2</v>
      </c>
      <c r="F70" s="23">
        <v>0</v>
      </c>
      <c r="G70" s="11">
        <v>7638</v>
      </c>
      <c r="H70" s="12"/>
      <c r="I70" s="11">
        <f t="shared" si="2"/>
        <v>7303</v>
      </c>
      <c r="J70" s="11">
        <f t="shared" si="3"/>
        <v>8763.6</v>
      </c>
      <c r="K70" s="14">
        <f t="shared" si="4"/>
        <v>7638</v>
      </c>
      <c r="L70" s="11">
        <v>7638</v>
      </c>
    </row>
    <row r="71" spans="1:12">
      <c r="A71" s="21" t="s">
        <v>16</v>
      </c>
      <c r="B71" s="8" t="s">
        <v>41</v>
      </c>
      <c r="C71" s="9">
        <v>22</v>
      </c>
      <c r="D71" s="10">
        <v>40611</v>
      </c>
      <c r="E71" s="25">
        <v>1</v>
      </c>
      <c r="F71" s="23">
        <v>0</v>
      </c>
      <c r="G71" s="11">
        <v>7713</v>
      </c>
      <c r="H71" s="12"/>
      <c r="I71" s="11">
        <f t="shared" si="2"/>
        <v>7303</v>
      </c>
      <c r="J71" s="11">
        <f t="shared" si="3"/>
        <v>8763.6</v>
      </c>
      <c r="K71" s="14">
        <f t="shared" si="4"/>
        <v>7713</v>
      </c>
      <c r="L71" s="11">
        <v>7713</v>
      </c>
    </row>
    <row r="72" spans="1:12">
      <c r="A72" s="21" t="s">
        <v>17</v>
      </c>
      <c r="B72" s="8" t="s">
        <v>41</v>
      </c>
      <c r="C72" s="9">
        <v>21</v>
      </c>
      <c r="D72" s="10">
        <v>40612</v>
      </c>
      <c r="E72" s="25">
        <v>3</v>
      </c>
      <c r="F72" s="23">
        <v>1</v>
      </c>
      <c r="G72" s="11">
        <v>7666</v>
      </c>
      <c r="H72" s="12"/>
      <c r="I72" s="11">
        <f t="shared" si="2"/>
        <v>7303</v>
      </c>
      <c r="J72" s="11">
        <f t="shared" si="3"/>
        <v>8763.6</v>
      </c>
      <c r="K72" s="14">
        <f t="shared" si="4"/>
        <v>7666</v>
      </c>
      <c r="L72" s="11">
        <v>7666</v>
      </c>
    </row>
    <row r="73" spans="1:12">
      <c r="A73" s="21" t="s">
        <v>18</v>
      </c>
      <c r="B73" s="8" t="s">
        <v>41</v>
      </c>
      <c r="C73" s="9">
        <v>20</v>
      </c>
      <c r="D73" s="10">
        <v>40613</v>
      </c>
      <c r="E73" s="25">
        <v>7</v>
      </c>
      <c r="F73" s="23">
        <v>0</v>
      </c>
      <c r="G73" s="11">
        <v>8570</v>
      </c>
      <c r="H73" s="12"/>
      <c r="I73" s="11">
        <f t="shared" si="2"/>
        <v>7303</v>
      </c>
      <c r="J73" s="11">
        <f t="shared" si="3"/>
        <v>8763.6</v>
      </c>
      <c r="K73" s="14">
        <f t="shared" si="4"/>
        <v>8570</v>
      </c>
      <c r="L73" s="11">
        <v>8570</v>
      </c>
    </row>
    <row r="74" spans="1:12">
      <c r="A74" s="21" t="s">
        <v>19</v>
      </c>
      <c r="B74" s="8" t="s">
        <v>41</v>
      </c>
      <c r="C74" s="9">
        <v>19</v>
      </c>
      <c r="D74" s="10">
        <v>40614</v>
      </c>
      <c r="E74" s="25">
        <v>1</v>
      </c>
      <c r="F74" s="23">
        <v>0</v>
      </c>
      <c r="G74" s="11">
        <v>7757</v>
      </c>
      <c r="H74" s="12"/>
      <c r="I74" s="11">
        <f t="shared" si="2"/>
        <v>7303</v>
      </c>
      <c r="J74" s="11">
        <f t="shared" si="3"/>
        <v>8763.6</v>
      </c>
      <c r="K74" s="14">
        <f t="shared" si="4"/>
        <v>7757</v>
      </c>
      <c r="L74" s="11">
        <v>7757</v>
      </c>
    </row>
    <row r="75" spans="1:12">
      <c r="A75" s="21" t="s">
        <v>20</v>
      </c>
      <c r="B75" s="8" t="s">
        <v>41</v>
      </c>
      <c r="C75" s="9">
        <v>18</v>
      </c>
      <c r="D75" s="10">
        <v>40615</v>
      </c>
      <c r="E75" s="25">
        <v>3</v>
      </c>
      <c r="F75" s="23">
        <v>1.3</v>
      </c>
      <c r="G75" s="11">
        <v>7520</v>
      </c>
      <c r="H75" s="12"/>
      <c r="I75" s="11">
        <f t="shared" si="2"/>
        <v>7303</v>
      </c>
      <c r="J75" s="11">
        <f t="shared" si="3"/>
        <v>8763.6</v>
      </c>
      <c r="K75" s="14">
        <f t="shared" si="4"/>
        <v>7520</v>
      </c>
      <c r="L75" s="11">
        <v>7520</v>
      </c>
    </row>
    <row r="76" spans="1:12">
      <c r="A76" s="21" t="s">
        <v>21</v>
      </c>
      <c r="B76" s="8" t="s">
        <v>41</v>
      </c>
      <c r="C76" s="9">
        <v>17</v>
      </c>
      <c r="D76" s="10">
        <v>40616</v>
      </c>
      <c r="E76" s="25">
        <v>7</v>
      </c>
      <c r="F76" s="23">
        <v>0.1</v>
      </c>
      <c r="G76" s="11">
        <v>8319</v>
      </c>
      <c r="H76" s="12"/>
      <c r="I76" s="11">
        <f t="shared" si="2"/>
        <v>7303</v>
      </c>
      <c r="J76" s="11">
        <f t="shared" si="3"/>
        <v>8763.6</v>
      </c>
      <c r="K76" s="14">
        <f t="shared" si="4"/>
        <v>8319</v>
      </c>
      <c r="L76" s="11">
        <v>8319</v>
      </c>
    </row>
    <row r="77" spans="1:12">
      <c r="A77" s="21" t="s">
        <v>22</v>
      </c>
      <c r="B77" s="8" t="s">
        <v>41</v>
      </c>
      <c r="C77" s="9">
        <v>16</v>
      </c>
      <c r="D77" s="10">
        <v>40617</v>
      </c>
      <c r="E77" s="25">
        <v>1</v>
      </c>
      <c r="F77" s="23">
        <v>0</v>
      </c>
      <c r="G77" s="11">
        <v>7303</v>
      </c>
      <c r="H77" s="12"/>
      <c r="I77" s="11">
        <f t="shared" si="2"/>
        <v>7303</v>
      </c>
      <c r="J77" s="11">
        <f t="shared" si="3"/>
        <v>8763.6</v>
      </c>
      <c r="K77" s="14">
        <f t="shared" si="4"/>
        <v>7303</v>
      </c>
      <c r="L77" s="11">
        <v>7303</v>
      </c>
    </row>
    <row r="78" spans="1:12">
      <c r="A78" s="21" t="s">
        <v>23</v>
      </c>
      <c r="B78" s="8" t="s">
        <v>41</v>
      </c>
      <c r="C78" s="9">
        <v>15</v>
      </c>
      <c r="D78" s="10">
        <v>40618</v>
      </c>
      <c r="E78" s="25">
        <v>3</v>
      </c>
      <c r="F78" s="23">
        <v>1.1000000000000001</v>
      </c>
      <c r="G78" s="11">
        <v>7448</v>
      </c>
      <c r="H78" s="12"/>
      <c r="I78" s="11">
        <f t="shared" si="2"/>
        <v>7303</v>
      </c>
      <c r="J78" s="11">
        <f t="shared" si="3"/>
        <v>8763.6</v>
      </c>
      <c r="K78" s="14">
        <f t="shared" si="4"/>
        <v>7448</v>
      </c>
      <c r="L78" s="11">
        <v>7448</v>
      </c>
    </row>
    <row r="79" spans="1:12">
      <c r="A79" s="21" t="s">
        <v>24</v>
      </c>
      <c r="B79" s="8" t="s">
        <v>41</v>
      </c>
      <c r="C79" s="9">
        <v>14</v>
      </c>
      <c r="D79" s="10">
        <v>40619</v>
      </c>
      <c r="E79" s="25">
        <v>3</v>
      </c>
      <c r="F79" s="23">
        <v>7.6</v>
      </c>
      <c r="G79" s="11">
        <v>15390</v>
      </c>
      <c r="H79" s="12"/>
      <c r="I79" s="11">
        <f t="shared" ref="I79:I142" si="5">MIN(G69:G89)</f>
        <v>7240</v>
      </c>
      <c r="J79" s="11">
        <f t="shared" si="3"/>
        <v>8688</v>
      </c>
      <c r="K79" s="13" t="str">
        <f t="shared" si="4"/>
        <v>RW</v>
      </c>
      <c r="L79" s="11">
        <v>0</v>
      </c>
    </row>
    <row r="80" spans="1:12">
      <c r="A80" s="21" t="s">
        <v>25</v>
      </c>
      <c r="B80" s="8" t="s">
        <v>41</v>
      </c>
      <c r="C80" s="9">
        <v>13</v>
      </c>
      <c r="D80" s="10">
        <v>40620</v>
      </c>
      <c r="E80" s="25">
        <v>7</v>
      </c>
      <c r="F80" s="23">
        <v>0</v>
      </c>
      <c r="G80" s="11">
        <v>8196</v>
      </c>
      <c r="H80" s="12"/>
      <c r="I80" s="11">
        <f t="shared" si="5"/>
        <v>7240</v>
      </c>
      <c r="J80" s="11">
        <f t="shared" si="3"/>
        <v>8688</v>
      </c>
      <c r="K80" s="14">
        <f t="shared" si="4"/>
        <v>8196</v>
      </c>
      <c r="L80" s="11">
        <v>8196</v>
      </c>
    </row>
    <row r="81" spans="1:12">
      <c r="A81" s="21" t="s">
        <v>26</v>
      </c>
      <c r="B81" s="8" t="s">
        <v>41</v>
      </c>
      <c r="C81" s="9">
        <v>12</v>
      </c>
      <c r="D81" s="10">
        <v>40621</v>
      </c>
      <c r="E81" s="25">
        <v>1</v>
      </c>
      <c r="F81" s="23">
        <v>0</v>
      </c>
      <c r="G81" s="11">
        <v>7718</v>
      </c>
      <c r="H81" s="12"/>
      <c r="I81" s="11">
        <f t="shared" si="5"/>
        <v>7240</v>
      </c>
      <c r="J81" s="11">
        <f t="shared" si="3"/>
        <v>8688</v>
      </c>
      <c r="K81" s="14">
        <f t="shared" si="4"/>
        <v>7718</v>
      </c>
      <c r="L81" s="11">
        <v>7718</v>
      </c>
    </row>
    <row r="82" spans="1:12">
      <c r="A82" s="21" t="s">
        <v>27</v>
      </c>
      <c r="B82" s="8" t="s">
        <v>41</v>
      </c>
      <c r="C82" s="9">
        <v>11</v>
      </c>
      <c r="D82" s="10">
        <v>40622</v>
      </c>
      <c r="E82" s="25">
        <v>1</v>
      </c>
      <c r="F82" s="23">
        <v>0</v>
      </c>
      <c r="G82" s="11">
        <v>7479</v>
      </c>
      <c r="H82" s="12"/>
      <c r="I82" s="11">
        <f t="shared" si="5"/>
        <v>7240</v>
      </c>
      <c r="J82" s="11">
        <f t="shared" si="3"/>
        <v>8688</v>
      </c>
      <c r="K82" s="14">
        <f t="shared" si="4"/>
        <v>7479</v>
      </c>
      <c r="L82" s="11">
        <v>7479</v>
      </c>
    </row>
    <row r="83" spans="1:12">
      <c r="A83" s="21" t="s">
        <v>28</v>
      </c>
      <c r="B83" s="8" t="s">
        <v>41</v>
      </c>
      <c r="C83" s="9">
        <v>10</v>
      </c>
      <c r="D83" s="10">
        <v>40623</v>
      </c>
      <c r="E83" s="25">
        <v>1</v>
      </c>
      <c r="F83" s="23">
        <v>0</v>
      </c>
      <c r="G83" s="11">
        <v>7516</v>
      </c>
      <c r="H83" s="12"/>
      <c r="I83" s="11">
        <f t="shared" si="5"/>
        <v>7240</v>
      </c>
      <c r="J83" s="11">
        <f t="shared" si="3"/>
        <v>8688</v>
      </c>
      <c r="K83" s="14">
        <f t="shared" si="4"/>
        <v>7516</v>
      </c>
      <c r="L83" s="11">
        <v>7516</v>
      </c>
    </row>
    <row r="84" spans="1:12">
      <c r="A84" s="21" t="s">
        <v>29</v>
      </c>
      <c r="B84" s="8" t="s">
        <v>41</v>
      </c>
      <c r="C84" s="9">
        <v>9</v>
      </c>
      <c r="D84" s="10">
        <v>40624</v>
      </c>
      <c r="E84" s="25">
        <v>1</v>
      </c>
      <c r="F84" s="23">
        <v>0</v>
      </c>
      <c r="G84" s="11">
        <v>7606</v>
      </c>
      <c r="H84" s="12"/>
      <c r="I84" s="11">
        <f t="shared" si="5"/>
        <v>7240</v>
      </c>
      <c r="J84" s="11">
        <f t="shared" si="3"/>
        <v>8688</v>
      </c>
      <c r="K84" s="14">
        <f t="shared" si="4"/>
        <v>7606</v>
      </c>
      <c r="L84" s="11">
        <v>7606</v>
      </c>
    </row>
    <row r="85" spans="1:12">
      <c r="A85" s="21" t="s">
        <v>30</v>
      </c>
      <c r="B85" s="8" t="s">
        <v>41</v>
      </c>
      <c r="C85" s="9">
        <v>8</v>
      </c>
      <c r="D85" s="10">
        <v>40625</v>
      </c>
      <c r="E85" s="25">
        <v>1</v>
      </c>
      <c r="F85" s="23">
        <v>0</v>
      </c>
      <c r="G85" s="11">
        <v>7591</v>
      </c>
      <c r="H85" s="12"/>
      <c r="I85" s="11">
        <f t="shared" si="5"/>
        <v>7240</v>
      </c>
      <c r="J85" s="11">
        <f t="shared" si="3"/>
        <v>8688</v>
      </c>
      <c r="K85" s="14">
        <f t="shared" si="4"/>
        <v>7591</v>
      </c>
      <c r="L85" s="11">
        <v>7591</v>
      </c>
    </row>
    <row r="86" spans="1:12">
      <c r="A86" s="21" t="s">
        <v>31</v>
      </c>
      <c r="B86" s="8" t="s">
        <v>41</v>
      </c>
      <c r="C86" s="9">
        <v>7</v>
      </c>
      <c r="D86" s="10">
        <v>40626</v>
      </c>
      <c r="E86" s="25">
        <v>1</v>
      </c>
      <c r="F86" s="23">
        <v>0</v>
      </c>
      <c r="G86" s="11">
        <v>7770</v>
      </c>
      <c r="H86" s="12"/>
      <c r="I86" s="11">
        <f t="shared" si="5"/>
        <v>7240</v>
      </c>
      <c r="J86" s="11">
        <f t="shared" si="3"/>
        <v>8688</v>
      </c>
      <c r="K86" s="14">
        <f t="shared" si="4"/>
        <v>7770</v>
      </c>
      <c r="L86" s="11">
        <v>7770</v>
      </c>
    </row>
    <row r="87" spans="1:12">
      <c r="A87" s="21" t="s">
        <v>32</v>
      </c>
      <c r="B87" s="8" t="s">
        <v>41</v>
      </c>
      <c r="C87" s="9">
        <v>6</v>
      </c>
      <c r="D87" s="10">
        <v>40627</v>
      </c>
      <c r="E87" s="25">
        <v>1</v>
      </c>
      <c r="F87" s="23">
        <v>0.1</v>
      </c>
      <c r="G87" s="11">
        <v>8029</v>
      </c>
      <c r="H87" s="12"/>
      <c r="I87" s="11">
        <f t="shared" si="5"/>
        <v>7240</v>
      </c>
      <c r="J87" s="11">
        <f t="shared" si="3"/>
        <v>8688</v>
      </c>
      <c r="K87" s="14">
        <f t="shared" si="4"/>
        <v>8029</v>
      </c>
      <c r="L87" s="11">
        <v>8029</v>
      </c>
    </row>
    <row r="88" spans="1:12">
      <c r="A88" s="21" t="s">
        <v>33</v>
      </c>
      <c r="B88" s="8" t="s">
        <v>41</v>
      </c>
      <c r="C88" s="9">
        <v>5</v>
      </c>
      <c r="D88" s="10">
        <v>40628</v>
      </c>
      <c r="E88" s="25">
        <v>1</v>
      </c>
      <c r="F88" s="23">
        <v>0</v>
      </c>
      <c r="G88" s="11">
        <v>7539</v>
      </c>
      <c r="H88" s="12"/>
      <c r="I88" s="11">
        <f t="shared" si="5"/>
        <v>7240</v>
      </c>
      <c r="J88" s="11">
        <f t="shared" si="3"/>
        <v>8688</v>
      </c>
      <c r="K88" s="14">
        <f t="shared" si="4"/>
        <v>7539</v>
      </c>
      <c r="L88" s="11">
        <v>7539</v>
      </c>
    </row>
    <row r="89" spans="1:12">
      <c r="A89" s="21" t="s">
        <v>34</v>
      </c>
      <c r="B89" s="8" t="s">
        <v>41</v>
      </c>
      <c r="C89" s="9">
        <v>4</v>
      </c>
      <c r="D89" s="10">
        <v>40629</v>
      </c>
      <c r="E89" s="25">
        <v>1</v>
      </c>
      <c r="F89" s="23">
        <v>0</v>
      </c>
      <c r="G89" s="11">
        <v>7240</v>
      </c>
      <c r="H89" s="12"/>
      <c r="I89" s="11">
        <f t="shared" si="5"/>
        <v>7240</v>
      </c>
      <c r="J89" s="11">
        <f t="shared" si="3"/>
        <v>8688</v>
      </c>
      <c r="K89" s="14">
        <f t="shared" si="4"/>
        <v>7240</v>
      </c>
      <c r="L89" s="11">
        <v>7240</v>
      </c>
    </row>
    <row r="90" spans="1:12">
      <c r="A90" s="21" t="s">
        <v>35</v>
      </c>
      <c r="B90" s="8" t="s">
        <v>41</v>
      </c>
      <c r="C90" s="9">
        <v>3</v>
      </c>
      <c r="D90" s="10">
        <v>40630</v>
      </c>
      <c r="E90" s="25">
        <v>1</v>
      </c>
      <c r="F90" s="23">
        <v>0</v>
      </c>
      <c r="G90" s="11">
        <v>7405</v>
      </c>
      <c r="H90" s="12"/>
      <c r="I90" s="11">
        <f t="shared" si="5"/>
        <v>7240</v>
      </c>
      <c r="J90" s="11">
        <f t="shared" si="3"/>
        <v>8688</v>
      </c>
      <c r="K90" s="14">
        <f t="shared" si="4"/>
        <v>7405</v>
      </c>
      <c r="L90" s="11">
        <v>7405</v>
      </c>
    </row>
    <row r="91" spans="1:12">
      <c r="A91" s="21" t="s">
        <v>36</v>
      </c>
      <c r="B91" s="8" t="s">
        <v>41</v>
      </c>
      <c r="C91" s="9">
        <v>2</v>
      </c>
      <c r="D91" s="10">
        <v>40631</v>
      </c>
      <c r="E91" s="25">
        <v>1</v>
      </c>
      <c r="F91" s="23">
        <v>0</v>
      </c>
      <c r="G91" s="11">
        <v>7493</v>
      </c>
      <c r="H91" s="12"/>
      <c r="I91" s="11">
        <f t="shared" si="5"/>
        <v>7240</v>
      </c>
      <c r="J91" s="11">
        <f t="shared" si="3"/>
        <v>8688</v>
      </c>
      <c r="K91" s="14">
        <f t="shared" si="4"/>
        <v>7493</v>
      </c>
      <c r="L91" s="11">
        <v>7493</v>
      </c>
    </row>
    <row r="92" spans="1:12">
      <c r="A92" s="21" t="s">
        <v>37</v>
      </c>
      <c r="B92" s="8" t="s">
        <v>41</v>
      </c>
      <c r="C92" s="9">
        <v>1</v>
      </c>
      <c r="D92" s="10">
        <v>40632</v>
      </c>
      <c r="E92" s="25">
        <v>1</v>
      </c>
      <c r="F92" s="23">
        <v>0</v>
      </c>
      <c r="G92" s="11">
        <v>7437.9999999000001</v>
      </c>
      <c r="H92" s="12"/>
      <c r="I92" s="11">
        <f t="shared" si="5"/>
        <v>7240</v>
      </c>
      <c r="J92" s="11">
        <f t="shared" si="3"/>
        <v>8688</v>
      </c>
      <c r="K92" s="14">
        <f t="shared" si="4"/>
        <v>7437.9999999000001</v>
      </c>
      <c r="L92" s="11">
        <v>7437.9999999000001</v>
      </c>
    </row>
    <row r="93" spans="1:12">
      <c r="A93" s="21" t="s">
        <v>38</v>
      </c>
      <c r="B93" s="8" t="s">
        <v>41</v>
      </c>
      <c r="C93" s="9">
        <v>0</v>
      </c>
      <c r="D93" s="10">
        <v>40633</v>
      </c>
      <c r="E93" s="25">
        <v>3</v>
      </c>
      <c r="F93" s="23">
        <v>1.2</v>
      </c>
      <c r="G93" s="11">
        <v>7683</v>
      </c>
      <c r="H93" s="12"/>
      <c r="I93" s="11">
        <f t="shared" si="5"/>
        <v>7240</v>
      </c>
      <c r="J93" s="11">
        <f t="shared" si="3"/>
        <v>8688</v>
      </c>
      <c r="K93" s="14">
        <f t="shared" si="4"/>
        <v>7683</v>
      </c>
      <c r="L93" s="11">
        <v>7683</v>
      </c>
    </row>
    <row r="94" spans="1:12">
      <c r="A94" s="21" t="s">
        <v>8</v>
      </c>
      <c r="B94" s="8" t="s">
        <v>42</v>
      </c>
      <c r="C94" s="9">
        <v>29</v>
      </c>
      <c r="D94" s="10">
        <v>40634</v>
      </c>
      <c r="E94" s="25">
        <v>7</v>
      </c>
      <c r="F94" s="23">
        <v>0</v>
      </c>
      <c r="G94" s="11">
        <v>7340</v>
      </c>
      <c r="H94" s="12"/>
      <c r="I94" s="11">
        <f t="shared" si="5"/>
        <v>7240</v>
      </c>
      <c r="J94" s="11">
        <f t="shared" si="3"/>
        <v>8688</v>
      </c>
      <c r="K94" s="14">
        <f t="shared" si="4"/>
        <v>7340</v>
      </c>
      <c r="L94" s="11">
        <v>7340</v>
      </c>
    </row>
    <row r="95" spans="1:12">
      <c r="A95" s="21" t="s">
        <v>9</v>
      </c>
      <c r="B95" s="8" t="s">
        <v>42</v>
      </c>
      <c r="C95" s="9">
        <v>28</v>
      </c>
      <c r="D95" s="10">
        <v>40635</v>
      </c>
      <c r="E95" s="25">
        <v>1</v>
      </c>
      <c r="F95" s="23">
        <v>0</v>
      </c>
      <c r="G95" s="11">
        <v>7463</v>
      </c>
      <c r="H95" s="12"/>
      <c r="I95" s="11">
        <f t="shared" si="5"/>
        <v>7240</v>
      </c>
      <c r="J95" s="11">
        <f t="shared" si="3"/>
        <v>8688</v>
      </c>
      <c r="K95" s="14">
        <f t="shared" si="4"/>
        <v>7463</v>
      </c>
      <c r="L95" s="11">
        <v>7463</v>
      </c>
    </row>
    <row r="96" spans="1:12">
      <c r="A96" s="21" t="s">
        <v>10</v>
      </c>
      <c r="B96" s="8" t="s">
        <v>42</v>
      </c>
      <c r="C96" s="9">
        <v>27</v>
      </c>
      <c r="D96" s="10">
        <v>40636</v>
      </c>
      <c r="E96" s="25">
        <v>3</v>
      </c>
      <c r="F96" s="23">
        <v>7.5</v>
      </c>
      <c r="G96" s="11">
        <v>9254</v>
      </c>
      <c r="H96" s="12"/>
      <c r="I96" s="11">
        <f t="shared" si="5"/>
        <v>7240</v>
      </c>
      <c r="J96" s="11">
        <f t="shared" si="3"/>
        <v>8688</v>
      </c>
      <c r="K96" s="13" t="str">
        <f t="shared" si="4"/>
        <v>RW</v>
      </c>
      <c r="L96" s="11">
        <v>0</v>
      </c>
    </row>
    <row r="97" spans="1:12">
      <c r="A97" s="21" t="s">
        <v>11</v>
      </c>
      <c r="B97" s="8" t="s">
        <v>42</v>
      </c>
      <c r="C97" s="9">
        <v>26</v>
      </c>
      <c r="D97" s="10">
        <v>40637</v>
      </c>
      <c r="E97" s="25">
        <v>3</v>
      </c>
      <c r="F97" s="23">
        <v>1.9</v>
      </c>
      <c r="G97" s="11">
        <v>13963</v>
      </c>
      <c r="H97" s="12"/>
      <c r="I97" s="11">
        <f t="shared" si="5"/>
        <v>7240</v>
      </c>
      <c r="J97" s="11">
        <f t="shared" si="3"/>
        <v>8688</v>
      </c>
      <c r="K97" s="13" t="str">
        <f t="shared" si="4"/>
        <v>RW</v>
      </c>
      <c r="L97" s="11">
        <v>0</v>
      </c>
    </row>
    <row r="98" spans="1:12">
      <c r="A98" s="21" t="s">
        <v>12</v>
      </c>
      <c r="B98" s="8" t="s">
        <v>42</v>
      </c>
      <c r="C98" s="9">
        <v>25</v>
      </c>
      <c r="D98" s="10">
        <v>40638</v>
      </c>
      <c r="E98" s="25">
        <v>7</v>
      </c>
      <c r="F98" s="23">
        <v>0</v>
      </c>
      <c r="G98" s="11">
        <v>7894</v>
      </c>
      <c r="H98" s="12"/>
      <c r="I98" s="11">
        <f t="shared" si="5"/>
        <v>7240</v>
      </c>
      <c r="J98" s="11">
        <f t="shared" si="3"/>
        <v>8688</v>
      </c>
      <c r="K98" s="14">
        <f t="shared" si="4"/>
        <v>7894</v>
      </c>
      <c r="L98" s="11">
        <v>7894</v>
      </c>
    </row>
    <row r="99" spans="1:12">
      <c r="A99" s="21" t="s">
        <v>13</v>
      </c>
      <c r="B99" s="8" t="s">
        <v>42</v>
      </c>
      <c r="C99" s="9">
        <v>24</v>
      </c>
      <c r="D99" s="10">
        <v>40639</v>
      </c>
      <c r="E99" s="25">
        <v>1</v>
      </c>
      <c r="F99" s="23">
        <v>0</v>
      </c>
      <c r="G99" s="11">
        <v>7647</v>
      </c>
      <c r="H99" s="12"/>
      <c r="I99" s="11">
        <f t="shared" si="5"/>
        <v>7142</v>
      </c>
      <c r="J99" s="11">
        <f t="shared" si="3"/>
        <v>8570.4</v>
      </c>
      <c r="K99" s="14">
        <f t="shared" si="4"/>
        <v>7647</v>
      </c>
      <c r="L99" s="11">
        <v>7647</v>
      </c>
    </row>
    <row r="100" spans="1:12">
      <c r="A100" s="21" t="s">
        <v>14</v>
      </c>
      <c r="B100" s="8" t="s">
        <v>42</v>
      </c>
      <c r="C100" s="9">
        <v>23</v>
      </c>
      <c r="D100" s="10">
        <v>40640</v>
      </c>
      <c r="E100" s="25">
        <v>1</v>
      </c>
      <c r="F100" s="23">
        <v>0.1</v>
      </c>
      <c r="G100" s="11">
        <v>7810</v>
      </c>
      <c r="H100" s="12"/>
      <c r="I100" s="11">
        <f t="shared" si="5"/>
        <v>6895</v>
      </c>
      <c r="J100" s="11">
        <f t="shared" si="3"/>
        <v>8274</v>
      </c>
      <c r="K100" s="14">
        <f t="shared" si="4"/>
        <v>7810</v>
      </c>
      <c r="L100" s="11">
        <v>7810</v>
      </c>
    </row>
    <row r="101" spans="1:12">
      <c r="A101" s="21" t="s">
        <v>15</v>
      </c>
      <c r="B101" s="8" t="s">
        <v>42</v>
      </c>
      <c r="C101" s="9">
        <v>22</v>
      </c>
      <c r="D101" s="10">
        <v>40641</v>
      </c>
      <c r="E101" s="25">
        <v>1</v>
      </c>
      <c r="F101" s="23">
        <v>0</v>
      </c>
      <c r="G101" s="11">
        <v>7597</v>
      </c>
      <c r="H101" s="12"/>
      <c r="I101" s="11">
        <f t="shared" si="5"/>
        <v>6895</v>
      </c>
      <c r="J101" s="11">
        <f t="shared" si="3"/>
        <v>8274</v>
      </c>
      <c r="K101" s="14">
        <f t="shared" si="4"/>
        <v>7597</v>
      </c>
      <c r="L101" s="11">
        <v>7597</v>
      </c>
    </row>
    <row r="102" spans="1:12">
      <c r="A102" s="21" t="s">
        <v>16</v>
      </c>
      <c r="B102" s="8" t="s">
        <v>42</v>
      </c>
      <c r="C102" s="9">
        <v>21</v>
      </c>
      <c r="D102" s="10">
        <v>40642</v>
      </c>
      <c r="E102" s="25">
        <v>1</v>
      </c>
      <c r="F102" s="23">
        <v>0</v>
      </c>
      <c r="G102" s="11">
        <v>7441</v>
      </c>
      <c r="H102" s="12"/>
      <c r="I102" s="11">
        <f t="shared" si="5"/>
        <v>6895</v>
      </c>
      <c r="J102" s="11">
        <f t="shared" si="3"/>
        <v>8274</v>
      </c>
      <c r="K102" s="14">
        <f t="shared" si="4"/>
        <v>7441</v>
      </c>
      <c r="L102" s="11">
        <v>7441</v>
      </c>
    </row>
    <row r="103" spans="1:12">
      <c r="A103" s="21" t="s">
        <v>17</v>
      </c>
      <c r="B103" s="8" t="s">
        <v>42</v>
      </c>
      <c r="C103" s="9">
        <v>20</v>
      </c>
      <c r="D103" s="10">
        <v>40643</v>
      </c>
      <c r="E103" s="25">
        <v>1</v>
      </c>
      <c r="F103" s="23">
        <v>0</v>
      </c>
      <c r="G103" s="11">
        <v>7280</v>
      </c>
      <c r="H103" s="12"/>
      <c r="I103" s="11">
        <f t="shared" si="5"/>
        <v>6895</v>
      </c>
      <c r="J103" s="11">
        <f t="shared" si="3"/>
        <v>8274</v>
      </c>
      <c r="K103" s="14">
        <f t="shared" si="4"/>
        <v>7280</v>
      </c>
      <c r="L103" s="11">
        <v>7280</v>
      </c>
    </row>
    <row r="104" spans="1:12">
      <c r="A104" s="21" t="s">
        <v>18</v>
      </c>
      <c r="B104" s="8" t="s">
        <v>42</v>
      </c>
      <c r="C104" s="9">
        <v>19</v>
      </c>
      <c r="D104" s="10">
        <v>40644</v>
      </c>
      <c r="E104" s="25">
        <v>1</v>
      </c>
      <c r="F104" s="23">
        <v>0</v>
      </c>
      <c r="G104" s="11">
        <v>7271</v>
      </c>
      <c r="H104" s="12"/>
      <c r="I104" s="11">
        <f t="shared" si="5"/>
        <v>6895</v>
      </c>
      <c r="J104" s="11">
        <f t="shared" si="3"/>
        <v>8274</v>
      </c>
      <c r="K104" s="14">
        <f t="shared" si="4"/>
        <v>7271</v>
      </c>
      <c r="L104" s="11">
        <v>7271</v>
      </c>
    </row>
    <row r="105" spans="1:12">
      <c r="A105" s="21" t="s">
        <v>19</v>
      </c>
      <c r="B105" s="8" t="s">
        <v>42</v>
      </c>
      <c r="C105" s="9">
        <v>18</v>
      </c>
      <c r="D105" s="10">
        <v>40645</v>
      </c>
      <c r="E105" s="25">
        <v>1</v>
      </c>
      <c r="F105" s="23">
        <v>0.3</v>
      </c>
      <c r="G105" s="11">
        <v>7519</v>
      </c>
      <c r="H105" s="12"/>
      <c r="I105" s="11">
        <f t="shared" si="5"/>
        <v>6701</v>
      </c>
      <c r="J105" s="11">
        <f t="shared" si="3"/>
        <v>8041.2</v>
      </c>
      <c r="K105" s="14">
        <f t="shared" si="4"/>
        <v>7519</v>
      </c>
      <c r="L105" s="11">
        <v>7519</v>
      </c>
    </row>
    <row r="106" spans="1:12">
      <c r="A106" s="21" t="s">
        <v>20</v>
      </c>
      <c r="B106" s="8" t="s">
        <v>42</v>
      </c>
      <c r="C106" s="9">
        <v>17</v>
      </c>
      <c r="D106" s="10">
        <v>40646</v>
      </c>
      <c r="E106" s="25">
        <v>1</v>
      </c>
      <c r="F106" s="23">
        <v>0</v>
      </c>
      <c r="G106" s="11">
        <v>7657</v>
      </c>
      <c r="H106" s="12"/>
      <c r="I106" s="11">
        <f t="shared" si="5"/>
        <v>6701</v>
      </c>
      <c r="J106" s="11">
        <f t="shared" si="3"/>
        <v>8041.2</v>
      </c>
      <c r="K106" s="14">
        <f t="shared" si="4"/>
        <v>7657</v>
      </c>
      <c r="L106" s="11">
        <v>7657</v>
      </c>
    </row>
    <row r="107" spans="1:12">
      <c r="A107" s="21" t="s">
        <v>21</v>
      </c>
      <c r="B107" s="8" t="s">
        <v>42</v>
      </c>
      <c r="C107" s="9">
        <v>16</v>
      </c>
      <c r="D107" s="10">
        <v>40647</v>
      </c>
      <c r="E107" s="25">
        <v>1</v>
      </c>
      <c r="F107" s="23">
        <v>0</v>
      </c>
      <c r="G107" s="11">
        <v>7436</v>
      </c>
      <c r="H107" s="12"/>
      <c r="I107" s="11">
        <f t="shared" si="5"/>
        <v>6428</v>
      </c>
      <c r="J107" s="11">
        <f t="shared" si="3"/>
        <v>7713.6</v>
      </c>
      <c r="K107" s="14">
        <f t="shared" si="4"/>
        <v>7436</v>
      </c>
      <c r="L107" s="11">
        <v>7436</v>
      </c>
    </row>
    <row r="108" spans="1:12">
      <c r="A108" s="21" t="s">
        <v>22</v>
      </c>
      <c r="B108" s="8" t="s">
        <v>42</v>
      </c>
      <c r="C108" s="9">
        <v>15</v>
      </c>
      <c r="D108" s="10">
        <v>40648</v>
      </c>
      <c r="E108" s="25">
        <v>1</v>
      </c>
      <c r="F108" s="23">
        <v>0</v>
      </c>
      <c r="G108" s="11">
        <v>7356</v>
      </c>
      <c r="H108" s="12"/>
      <c r="I108" s="11">
        <f t="shared" si="5"/>
        <v>6428</v>
      </c>
      <c r="J108" s="11">
        <f t="shared" si="3"/>
        <v>7713.6</v>
      </c>
      <c r="K108" s="14">
        <f t="shared" si="4"/>
        <v>7356</v>
      </c>
      <c r="L108" s="11">
        <v>7356</v>
      </c>
    </row>
    <row r="109" spans="1:12">
      <c r="A109" s="21" t="s">
        <v>23</v>
      </c>
      <c r="B109" s="8" t="s">
        <v>42</v>
      </c>
      <c r="C109" s="9">
        <v>14</v>
      </c>
      <c r="D109" s="10">
        <v>40649</v>
      </c>
      <c r="E109" s="25">
        <v>1</v>
      </c>
      <c r="F109" s="23">
        <v>0</v>
      </c>
      <c r="G109" s="11">
        <v>7142</v>
      </c>
      <c r="H109" s="12"/>
      <c r="I109" s="11">
        <f t="shared" si="5"/>
        <v>6428</v>
      </c>
      <c r="J109" s="11">
        <f t="shared" si="3"/>
        <v>7713.6</v>
      </c>
      <c r="K109" s="14">
        <f t="shared" si="4"/>
        <v>7142</v>
      </c>
      <c r="L109" s="11">
        <v>7142</v>
      </c>
    </row>
    <row r="110" spans="1:12">
      <c r="A110" s="21" t="s">
        <v>24</v>
      </c>
      <c r="B110" s="8" t="s">
        <v>42</v>
      </c>
      <c r="C110" s="9">
        <v>13</v>
      </c>
      <c r="D110" s="10">
        <v>40650</v>
      </c>
      <c r="E110" s="25">
        <v>1</v>
      </c>
      <c r="F110" s="23">
        <v>0</v>
      </c>
      <c r="G110" s="11">
        <v>6895</v>
      </c>
      <c r="H110" s="12"/>
      <c r="I110" s="11">
        <f t="shared" si="5"/>
        <v>6428</v>
      </c>
      <c r="J110" s="11">
        <f t="shared" si="3"/>
        <v>7713.6</v>
      </c>
      <c r="K110" s="14">
        <f t="shared" si="4"/>
        <v>6895</v>
      </c>
      <c r="L110" s="11">
        <v>6895</v>
      </c>
    </row>
    <row r="111" spans="1:12">
      <c r="A111" s="21" t="s">
        <v>25</v>
      </c>
      <c r="B111" s="8" t="s">
        <v>42</v>
      </c>
      <c r="C111" s="9">
        <v>12</v>
      </c>
      <c r="D111" s="10">
        <v>40651</v>
      </c>
      <c r="E111" s="25">
        <v>1</v>
      </c>
      <c r="F111" s="23">
        <v>0</v>
      </c>
      <c r="G111" s="11">
        <v>7467</v>
      </c>
      <c r="H111" s="12"/>
      <c r="I111" s="11">
        <f t="shared" si="5"/>
        <v>6428</v>
      </c>
      <c r="J111" s="11">
        <f t="shared" si="3"/>
        <v>7713.6</v>
      </c>
      <c r="K111" s="14">
        <f t="shared" si="4"/>
        <v>7467</v>
      </c>
      <c r="L111" s="11">
        <v>7467</v>
      </c>
    </row>
    <row r="112" spans="1:12">
      <c r="A112" s="21" t="s">
        <v>26</v>
      </c>
      <c r="B112" s="8" t="s">
        <v>42</v>
      </c>
      <c r="C112" s="9">
        <v>11</v>
      </c>
      <c r="D112" s="10">
        <v>40652</v>
      </c>
      <c r="E112" s="25">
        <v>1</v>
      </c>
      <c r="F112" s="23">
        <v>0</v>
      </c>
      <c r="G112" s="11">
        <v>7243</v>
      </c>
      <c r="H112" s="12"/>
      <c r="I112" s="11">
        <f t="shared" si="5"/>
        <v>6428</v>
      </c>
      <c r="J112" s="11">
        <f t="shared" si="3"/>
        <v>7713.6</v>
      </c>
      <c r="K112" s="14">
        <f t="shared" si="4"/>
        <v>7243</v>
      </c>
      <c r="L112" s="11">
        <v>7243</v>
      </c>
    </row>
    <row r="113" spans="1:12">
      <c r="A113" s="21" t="s">
        <v>27</v>
      </c>
      <c r="B113" s="8" t="s">
        <v>42</v>
      </c>
      <c r="C113" s="9">
        <v>10</v>
      </c>
      <c r="D113" s="10">
        <v>40653</v>
      </c>
      <c r="E113" s="25">
        <v>1</v>
      </c>
      <c r="F113" s="23">
        <v>0</v>
      </c>
      <c r="G113" s="11">
        <v>7215</v>
      </c>
      <c r="H113" s="12"/>
      <c r="I113" s="11">
        <f t="shared" si="5"/>
        <v>6428</v>
      </c>
      <c r="J113" s="11">
        <f t="shared" si="3"/>
        <v>7713.6</v>
      </c>
      <c r="K113" s="14">
        <f t="shared" si="4"/>
        <v>7215</v>
      </c>
      <c r="L113" s="11">
        <v>7215</v>
      </c>
    </row>
    <row r="114" spans="1:12">
      <c r="A114" s="21" t="s">
        <v>28</v>
      </c>
      <c r="B114" s="8" t="s">
        <v>42</v>
      </c>
      <c r="C114" s="9">
        <v>9</v>
      </c>
      <c r="D114" s="10">
        <v>40654</v>
      </c>
      <c r="E114" s="25">
        <v>1</v>
      </c>
      <c r="F114" s="23">
        <v>0</v>
      </c>
      <c r="G114" s="11">
        <v>7301</v>
      </c>
      <c r="H114" s="12"/>
      <c r="I114" s="11">
        <f t="shared" si="5"/>
        <v>6428</v>
      </c>
      <c r="J114" s="11">
        <f t="shared" si="3"/>
        <v>7713.6</v>
      </c>
      <c r="K114" s="14">
        <f t="shared" si="4"/>
        <v>7301</v>
      </c>
      <c r="L114" s="11">
        <v>7301</v>
      </c>
    </row>
    <row r="115" spans="1:12">
      <c r="A115" s="21" t="s">
        <v>29</v>
      </c>
      <c r="B115" s="8" t="s">
        <v>42</v>
      </c>
      <c r="C115" s="9">
        <v>8</v>
      </c>
      <c r="D115" s="10">
        <v>40655</v>
      </c>
      <c r="E115" s="25">
        <v>1</v>
      </c>
      <c r="F115" s="23">
        <v>0</v>
      </c>
      <c r="G115" s="11">
        <v>6701</v>
      </c>
      <c r="H115" s="12"/>
      <c r="I115" s="11">
        <f t="shared" si="5"/>
        <v>6428</v>
      </c>
      <c r="J115" s="11">
        <f t="shared" si="3"/>
        <v>7713.6</v>
      </c>
      <c r="K115" s="14">
        <f t="shared" si="4"/>
        <v>6701</v>
      </c>
      <c r="L115" s="11">
        <v>6701</v>
      </c>
    </row>
    <row r="116" spans="1:12">
      <c r="A116" s="21" t="s">
        <v>30</v>
      </c>
      <c r="B116" s="8" t="s">
        <v>42</v>
      </c>
      <c r="C116" s="9">
        <v>7</v>
      </c>
      <c r="D116" s="10">
        <v>40656</v>
      </c>
      <c r="E116" s="25">
        <v>1</v>
      </c>
      <c r="F116" s="23">
        <v>0</v>
      </c>
      <c r="G116" s="11">
        <v>6774</v>
      </c>
      <c r="H116" s="12"/>
      <c r="I116" s="11">
        <f t="shared" si="5"/>
        <v>6428</v>
      </c>
      <c r="J116" s="11">
        <f t="shared" si="3"/>
        <v>7713.6</v>
      </c>
      <c r="K116" s="14">
        <f t="shared" si="4"/>
        <v>6774</v>
      </c>
      <c r="L116" s="11">
        <v>6774</v>
      </c>
    </row>
    <row r="117" spans="1:12">
      <c r="A117" s="21" t="s">
        <v>31</v>
      </c>
      <c r="B117" s="8" t="s">
        <v>42</v>
      </c>
      <c r="C117" s="9">
        <v>6</v>
      </c>
      <c r="D117" s="10">
        <v>40657</v>
      </c>
      <c r="E117" s="25">
        <v>1</v>
      </c>
      <c r="F117" s="23">
        <v>0</v>
      </c>
      <c r="G117" s="11">
        <v>6428</v>
      </c>
      <c r="H117" s="12"/>
      <c r="I117" s="11">
        <f t="shared" si="5"/>
        <v>6428</v>
      </c>
      <c r="J117" s="11">
        <f t="shared" si="3"/>
        <v>7713.6</v>
      </c>
      <c r="K117" s="14">
        <f t="shared" si="4"/>
        <v>6428</v>
      </c>
      <c r="L117" s="11">
        <v>6428</v>
      </c>
    </row>
    <row r="118" spans="1:12">
      <c r="A118" s="21" t="s">
        <v>32</v>
      </c>
      <c r="B118" s="8" t="s">
        <v>42</v>
      </c>
      <c r="C118" s="9">
        <v>5</v>
      </c>
      <c r="D118" s="10">
        <v>40658</v>
      </c>
      <c r="E118" s="25">
        <v>1</v>
      </c>
      <c r="F118" s="23">
        <v>0</v>
      </c>
      <c r="G118" s="11">
        <v>6797</v>
      </c>
      <c r="H118" s="12"/>
      <c r="I118" s="11">
        <f t="shared" si="5"/>
        <v>6428</v>
      </c>
      <c r="J118" s="11">
        <f t="shared" si="3"/>
        <v>7713.6</v>
      </c>
      <c r="K118" s="14">
        <f t="shared" si="4"/>
        <v>6797</v>
      </c>
      <c r="L118" s="11">
        <v>6797</v>
      </c>
    </row>
    <row r="119" spans="1:12">
      <c r="A119" s="21" t="s">
        <v>33</v>
      </c>
      <c r="B119" s="8" t="s">
        <v>42</v>
      </c>
      <c r="C119" s="9">
        <v>4</v>
      </c>
      <c r="D119" s="10">
        <v>40659</v>
      </c>
      <c r="E119" s="25">
        <v>3</v>
      </c>
      <c r="F119" s="23">
        <v>5</v>
      </c>
      <c r="G119" s="11">
        <v>9377</v>
      </c>
      <c r="H119" s="12"/>
      <c r="I119" s="11">
        <f t="shared" si="5"/>
        <v>6428</v>
      </c>
      <c r="J119" s="11">
        <f t="shared" si="3"/>
        <v>7713.6</v>
      </c>
      <c r="K119" s="13" t="str">
        <f t="shared" si="4"/>
        <v>RW</v>
      </c>
      <c r="L119" s="11">
        <v>0</v>
      </c>
    </row>
    <row r="120" spans="1:12">
      <c r="A120" s="21" t="s">
        <v>34</v>
      </c>
      <c r="B120" s="8" t="s">
        <v>42</v>
      </c>
      <c r="C120" s="9">
        <v>3</v>
      </c>
      <c r="D120" s="10">
        <v>40660</v>
      </c>
      <c r="E120" s="25">
        <v>3</v>
      </c>
      <c r="F120" s="23">
        <v>0.4</v>
      </c>
      <c r="G120" s="11">
        <v>9228</v>
      </c>
      <c r="H120" s="12"/>
      <c r="I120" s="11">
        <f t="shared" si="5"/>
        <v>6428</v>
      </c>
      <c r="J120" s="11">
        <f t="shared" si="3"/>
        <v>7713.6</v>
      </c>
      <c r="K120" s="13" t="str">
        <f t="shared" si="4"/>
        <v>RW</v>
      </c>
      <c r="L120" s="11">
        <v>0</v>
      </c>
    </row>
    <row r="121" spans="1:12">
      <c r="A121" s="21" t="s">
        <v>35</v>
      </c>
      <c r="B121" s="8" t="s">
        <v>42</v>
      </c>
      <c r="C121" s="9">
        <v>2</v>
      </c>
      <c r="D121" s="10">
        <v>40661</v>
      </c>
      <c r="E121" s="25">
        <v>3</v>
      </c>
      <c r="F121" s="23">
        <v>0.5</v>
      </c>
      <c r="G121" s="11">
        <v>7814</v>
      </c>
      <c r="H121" s="12"/>
      <c r="I121" s="11">
        <f t="shared" si="5"/>
        <v>6428</v>
      </c>
      <c r="J121" s="11">
        <f t="shared" si="3"/>
        <v>7713.6</v>
      </c>
      <c r="K121" s="13" t="str">
        <f t="shared" si="4"/>
        <v>RW</v>
      </c>
      <c r="L121" s="11">
        <v>0</v>
      </c>
    </row>
    <row r="122" spans="1:12">
      <c r="A122" s="21" t="s">
        <v>36</v>
      </c>
      <c r="B122" s="8" t="s">
        <v>42</v>
      </c>
      <c r="C122" s="9">
        <v>1</v>
      </c>
      <c r="D122" s="10">
        <v>40662</v>
      </c>
      <c r="E122" s="25">
        <v>7</v>
      </c>
      <c r="F122" s="23">
        <v>0</v>
      </c>
      <c r="G122" s="11">
        <v>7124</v>
      </c>
      <c r="H122" s="12"/>
      <c r="I122" s="11">
        <f t="shared" si="5"/>
        <v>6428</v>
      </c>
      <c r="J122" s="11">
        <f t="shared" si="3"/>
        <v>7713.6</v>
      </c>
      <c r="K122" s="14">
        <f t="shared" si="4"/>
        <v>7124</v>
      </c>
      <c r="L122" s="11">
        <v>7124</v>
      </c>
    </row>
    <row r="123" spans="1:12">
      <c r="A123" s="21" t="s">
        <v>37</v>
      </c>
      <c r="B123" s="8" t="s">
        <v>42</v>
      </c>
      <c r="C123" s="9">
        <v>0</v>
      </c>
      <c r="D123" s="10">
        <v>40663</v>
      </c>
      <c r="E123" s="25">
        <v>1</v>
      </c>
      <c r="F123" s="23">
        <v>0</v>
      </c>
      <c r="G123" s="11">
        <v>7019</v>
      </c>
      <c r="H123" s="12"/>
      <c r="I123" s="11">
        <f t="shared" si="5"/>
        <v>6428</v>
      </c>
      <c r="J123" s="11">
        <f t="shared" si="3"/>
        <v>7713.6</v>
      </c>
      <c r="K123" s="14">
        <f t="shared" si="4"/>
        <v>7019</v>
      </c>
      <c r="L123" s="11">
        <v>7019</v>
      </c>
    </row>
    <row r="124" spans="1:12">
      <c r="A124" s="21" t="s">
        <v>8</v>
      </c>
      <c r="B124" s="8" t="s">
        <v>43</v>
      </c>
      <c r="C124" s="9">
        <v>30</v>
      </c>
      <c r="D124" s="10">
        <v>40664</v>
      </c>
      <c r="E124" s="25">
        <v>1</v>
      </c>
      <c r="F124" s="23">
        <v>0</v>
      </c>
      <c r="G124" s="11">
        <v>6814</v>
      </c>
      <c r="H124" s="12"/>
      <c r="I124" s="11">
        <f t="shared" si="5"/>
        <v>6428</v>
      </c>
      <c r="J124" s="11">
        <f t="shared" si="3"/>
        <v>7713.6</v>
      </c>
      <c r="K124" s="14">
        <f t="shared" si="4"/>
        <v>6814</v>
      </c>
      <c r="L124" s="11">
        <v>6814</v>
      </c>
    </row>
    <row r="125" spans="1:12">
      <c r="A125" s="21" t="s">
        <v>9</v>
      </c>
      <c r="B125" s="8" t="s">
        <v>43</v>
      </c>
      <c r="C125" s="9">
        <v>29</v>
      </c>
      <c r="D125" s="10">
        <v>40665</v>
      </c>
      <c r="E125" s="25">
        <v>3</v>
      </c>
      <c r="F125" s="23">
        <v>2.2000000000000002</v>
      </c>
      <c r="G125" s="11">
        <v>8176</v>
      </c>
      <c r="H125" s="12"/>
      <c r="I125" s="11">
        <f t="shared" si="5"/>
        <v>6428</v>
      </c>
      <c r="J125" s="11">
        <f t="shared" si="3"/>
        <v>7713.6</v>
      </c>
      <c r="K125" s="13" t="str">
        <f t="shared" si="4"/>
        <v>RW</v>
      </c>
      <c r="L125" s="11">
        <v>0</v>
      </c>
    </row>
    <row r="126" spans="1:12">
      <c r="A126" s="21" t="s">
        <v>10</v>
      </c>
      <c r="B126" s="8" t="s">
        <v>43</v>
      </c>
      <c r="C126" s="9">
        <v>28</v>
      </c>
      <c r="D126" s="10">
        <v>40666</v>
      </c>
      <c r="E126" s="25">
        <v>7</v>
      </c>
      <c r="F126" s="23">
        <v>0</v>
      </c>
      <c r="G126" s="11">
        <v>7079</v>
      </c>
      <c r="H126" s="12"/>
      <c r="I126" s="11">
        <f t="shared" si="5"/>
        <v>6428</v>
      </c>
      <c r="J126" s="11">
        <f t="shared" si="3"/>
        <v>7713.6</v>
      </c>
      <c r="K126" s="14">
        <f t="shared" si="4"/>
        <v>7079</v>
      </c>
      <c r="L126" s="11">
        <v>7079</v>
      </c>
    </row>
    <row r="127" spans="1:12">
      <c r="A127" s="21" t="s">
        <v>11</v>
      </c>
      <c r="B127" s="8" t="s">
        <v>43</v>
      </c>
      <c r="C127" s="9">
        <v>27</v>
      </c>
      <c r="D127" s="10">
        <v>40667</v>
      </c>
      <c r="E127" s="25">
        <v>1</v>
      </c>
      <c r="F127" s="23">
        <v>0</v>
      </c>
      <c r="G127" s="11">
        <v>7028</v>
      </c>
      <c r="H127" s="12"/>
      <c r="I127" s="11">
        <f t="shared" si="5"/>
        <v>6428</v>
      </c>
      <c r="J127" s="11">
        <f t="shared" si="3"/>
        <v>7713.6</v>
      </c>
      <c r="K127" s="14">
        <f t="shared" si="4"/>
        <v>7028</v>
      </c>
      <c r="L127" s="11">
        <v>7028</v>
      </c>
    </row>
    <row r="128" spans="1:12">
      <c r="A128" s="21" t="s">
        <v>12</v>
      </c>
      <c r="B128" s="8" t="s">
        <v>43</v>
      </c>
      <c r="C128" s="9">
        <v>26</v>
      </c>
      <c r="D128" s="10">
        <v>40668</v>
      </c>
      <c r="E128" s="25">
        <v>1</v>
      </c>
      <c r="F128" s="23">
        <v>0</v>
      </c>
      <c r="G128" s="11">
        <v>7014</v>
      </c>
      <c r="H128" s="12"/>
      <c r="I128" s="11">
        <f t="shared" si="5"/>
        <v>6646</v>
      </c>
      <c r="J128" s="11">
        <f t="shared" si="3"/>
        <v>7975.2</v>
      </c>
      <c r="K128" s="14">
        <f t="shared" si="4"/>
        <v>7014</v>
      </c>
      <c r="L128" s="11">
        <v>7014</v>
      </c>
    </row>
    <row r="129" spans="1:12">
      <c r="A129" s="21" t="s">
        <v>13</v>
      </c>
      <c r="B129" s="8" t="s">
        <v>43</v>
      </c>
      <c r="C129" s="9">
        <v>25</v>
      </c>
      <c r="D129" s="10">
        <v>40669</v>
      </c>
      <c r="E129" s="25">
        <v>1</v>
      </c>
      <c r="F129" s="23">
        <v>0</v>
      </c>
      <c r="G129" s="11">
        <v>6995</v>
      </c>
      <c r="H129" s="12"/>
      <c r="I129" s="11">
        <f t="shared" si="5"/>
        <v>6646</v>
      </c>
      <c r="J129" s="11">
        <f t="shared" si="3"/>
        <v>7975.2</v>
      </c>
      <c r="K129" s="14">
        <f t="shared" si="4"/>
        <v>6995</v>
      </c>
      <c r="L129" s="11">
        <v>6995</v>
      </c>
    </row>
    <row r="130" spans="1:12">
      <c r="A130" s="21" t="s">
        <v>14</v>
      </c>
      <c r="B130" s="8" t="s">
        <v>43</v>
      </c>
      <c r="C130" s="9">
        <v>24</v>
      </c>
      <c r="D130" s="10">
        <v>40670</v>
      </c>
      <c r="E130" s="25">
        <v>1</v>
      </c>
      <c r="F130" s="23">
        <v>0</v>
      </c>
      <c r="G130" s="11">
        <v>6814</v>
      </c>
      <c r="H130" s="12"/>
      <c r="I130" s="11">
        <f t="shared" si="5"/>
        <v>6646</v>
      </c>
      <c r="J130" s="11">
        <f t="shared" si="3"/>
        <v>7975.2</v>
      </c>
      <c r="K130" s="14">
        <f t="shared" si="4"/>
        <v>6814</v>
      </c>
      <c r="L130" s="11">
        <v>6814</v>
      </c>
    </row>
    <row r="131" spans="1:12">
      <c r="A131" s="21" t="s">
        <v>15</v>
      </c>
      <c r="B131" s="8" t="s">
        <v>43</v>
      </c>
      <c r="C131" s="9">
        <v>23</v>
      </c>
      <c r="D131" s="10">
        <v>40671</v>
      </c>
      <c r="E131" s="25">
        <v>1</v>
      </c>
      <c r="F131" s="23">
        <v>0</v>
      </c>
      <c r="G131" s="11">
        <v>6772</v>
      </c>
      <c r="H131" s="12"/>
      <c r="I131" s="11">
        <f t="shared" si="5"/>
        <v>6646</v>
      </c>
      <c r="J131" s="11">
        <f t="shared" si="3"/>
        <v>7975.2</v>
      </c>
      <c r="K131" s="14">
        <f t="shared" si="4"/>
        <v>6772</v>
      </c>
      <c r="L131" s="11">
        <v>6772</v>
      </c>
    </row>
    <row r="132" spans="1:12">
      <c r="A132" s="21" t="s">
        <v>16</v>
      </c>
      <c r="B132" s="8" t="s">
        <v>43</v>
      </c>
      <c r="C132" s="9">
        <v>22</v>
      </c>
      <c r="D132" s="10">
        <v>40672</v>
      </c>
      <c r="E132" s="25">
        <v>1</v>
      </c>
      <c r="F132" s="23">
        <v>0</v>
      </c>
      <c r="G132" s="11">
        <v>7113</v>
      </c>
      <c r="H132" s="12"/>
      <c r="I132" s="11">
        <f t="shared" si="5"/>
        <v>6646</v>
      </c>
      <c r="J132" s="11">
        <f t="shared" si="3"/>
        <v>7975.2</v>
      </c>
      <c r="K132" s="14">
        <f t="shared" si="4"/>
        <v>7113</v>
      </c>
      <c r="L132" s="11">
        <v>7113</v>
      </c>
    </row>
    <row r="133" spans="1:12">
      <c r="A133" s="21" t="s">
        <v>17</v>
      </c>
      <c r="B133" s="8" t="s">
        <v>43</v>
      </c>
      <c r="C133" s="9">
        <v>21</v>
      </c>
      <c r="D133" s="10">
        <v>40673</v>
      </c>
      <c r="E133" s="25">
        <v>1</v>
      </c>
      <c r="F133" s="23">
        <v>0</v>
      </c>
      <c r="G133" s="11">
        <v>7146</v>
      </c>
      <c r="H133" s="12"/>
      <c r="I133" s="11">
        <f t="shared" si="5"/>
        <v>6646</v>
      </c>
      <c r="J133" s="11">
        <f t="shared" ref="J133:J196" si="6">(I133*0.2)+I133</f>
        <v>7975.2</v>
      </c>
      <c r="K133" s="14">
        <f t="shared" ref="K133:K196" si="7">IF(G133&lt;J133,G133,"RW")</f>
        <v>7146</v>
      </c>
      <c r="L133" s="11">
        <v>7146</v>
      </c>
    </row>
    <row r="134" spans="1:12">
      <c r="A134" s="21" t="s">
        <v>18</v>
      </c>
      <c r="B134" s="8" t="s">
        <v>43</v>
      </c>
      <c r="C134" s="9">
        <v>20</v>
      </c>
      <c r="D134" s="10">
        <v>40674</v>
      </c>
      <c r="E134" s="25">
        <v>1</v>
      </c>
      <c r="F134" s="23">
        <v>0</v>
      </c>
      <c r="G134" s="11">
        <v>7065</v>
      </c>
      <c r="H134" s="12"/>
      <c r="I134" s="11">
        <f t="shared" si="5"/>
        <v>6646</v>
      </c>
      <c r="J134" s="11">
        <f t="shared" si="6"/>
        <v>7975.2</v>
      </c>
      <c r="K134" s="14">
        <f t="shared" si="7"/>
        <v>7065</v>
      </c>
      <c r="L134" s="11">
        <v>7065</v>
      </c>
    </row>
    <row r="135" spans="1:12">
      <c r="A135" s="21" t="s">
        <v>19</v>
      </c>
      <c r="B135" s="8" t="s">
        <v>43</v>
      </c>
      <c r="C135" s="9">
        <v>19</v>
      </c>
      <c r="D135" s="10">
        <v>40675</v>
      </c>
      <c r="E135" s="25">
        <v>3</v>
      </c>
      <c r="F135" s="23">
        <v>0.5</v>
      </c>
      <c r="G135" s="11">
        <v>7275</v>
      </c>
      <c r="H135" s="12"/>
      <c r="I135" s="11">
        <f t="shared" si="5"/>
        <v>6646</v>
      </c>
      <c r="J135" s="11">
        <f t="shared" si="6"/>
        <v>7975.2</v>
      </c>
      <c r="K135" s="14">
        <f t="shared" si="7"/>
        <v>7275</v>
      </c>
      <c r="L135" s="11">
        <v>7275</v>
      </c>
    </row>
    <row r="136" spans="1:12">
      <c r="A136" s="21" t="s">
        <v>20</v>
      </c>
      <c r="B136" s="8" t="s">
        <v>43</v>
      </c>
      <c r="C136" s="9">
        <v>18</v>
      </c>
      <c r="D136" s="10">
        <v>40676</v>
      </c>
      <c r="E136" s="25">
        <v>7</v>
      </c>
      <c r="F136" s="23">
        <v>0</v>
      </c>
      <c r="G136" s="11">
        <v>6966</v>
      </c>
      <c r="H136" s="12"/>
      <c r="I136" s="11">
        <f t="shared" si="5"/>
        <v>6508</v>
      </c>
      <c r="J136" s="11">
        <f t="shared" si="6"/>
        <v>7809.6</v>
      </c>
      <c r="K136" s="14">
        <f t="shared" si="7"/>
        <v>6966</v>
      </c>
      <c r="L136" s="11">
        <v>6966</v>
      </c>
    </row>
    <row r="137" spans="1:12">
      <c r="A137" s="21" t="s">
        <v>21</v>
      </c>
      <c r="B137" s="8" t="s">
        <v>43</v>
      </c>
      <c r="C137" s="9">
        <v>17</v>
      </c>
      <c r="D137" s="10">
        <v>40677</v>
      </c>
      <c r="E137" s="25">
        <v>3</v>
      </c>
      <c r="F137" s="23">
        <v>0.7</v>
      </c>
      <c r="G137" s="11">
        <v>6646</v>
      </c>
      <c r="H137" s="12"/>
      <c r="I137" s="11">
        <f t="shared" si="5"/>
        <v>6508</v>
      </c>
      <c r="J137" s="11">
        <f t="shared" si="6"/>
        <v>7809.6</v>
      </c>
      <c r="K137" s="14">
        <f t="shared" si="7"/>
        <v>6646</v>
      </c>
      <c r="L137" s="11">
        <v>6646</v>
      </c>
    </row>
    <row r="138" spans="1:12">
      <c r="A138" s="21" t="s">
        <v>22</v>
      </c>
      <c r="B138" s="8" t="s">
        <v>43</v>
      </c>
      <c r="C138" s="9">
        <v>16</v>
      </c>
      <c r="D138" s="10">
        <v>40678</v>
      </c>
      <c r="E138" s="25">
        <v>3</v>
      </c>
      <c r="F138" s="23">
        <v>1.7</v>
      </c>
      <c r="G138" s="11">
        <v>7389</v>
      </c>
      <c r="H138" s="12"/>
      <c r="I138" s="11">
        <f t="shared" si="5"/>
        <v>6508</v>
      </c>
      <c r="J138" s="11">
        <f t="shared" si="6"/>
        <v>7809.6</v>
      </c>
      <c r="K138" s="14">
        <f t="shared" si="7"/>
        <v>7389</v>
      </c>
      <c r="L138" s="11">
        <v>7389</v>
      </c>
    </row>
    <row r="139" spans="1:12">
      <c r="A139" s="21" t="s">
        <v>23</v>
      </c>
      <c r="B139" s="8" t="s">
        <v>43</v>
      </c>
      <c r="C139" s="9">
        <v>15</v>
      </c>
      <c r="D139" s="10">
        <v>40679</v>
      </c>
      <c r="E139" s="25">
        <v>3</v>
      </c>
      <c r="F139" s="23">
        <v>1.1000000000000001</v>
      </c>
      <c r="G139" s="11">
        <v>7151</v>
      </c>
      <c r="H139" s="12"/>
      <c r="I139" s="11">
        <f t="shared" si="5"/>
        <v>6508</v>
      </c>
      <c r="J139" s="11">
        <f t="shared" si="6"/>
        <v>7809.6</v>
      </c>
      <c r="K139" s="14">
        <f t="shared" si="7"/>
        <v>7151</v>
      </c>
      <c r="L139" s="11">
        <v>7151</v>
      </c>
    </row>
    <row r="140" spans="1:12">
      <c r="A140" s="21" t="s">
        <v>24</v>
      </c>
      <c r="B140" s="8" t="s">
        <v>43</v>
      </c>
      <c r="C140" s="9">
        <v>14</v>
      </c>
      <c r="D140" s="10">
        <v>40680</v>
      </c>
      <c r="E140" s="25">
        <v>7</v>
      </c>
      <c r="F140" s="23">
        <v>0.3</v>
      </c>
      <c r="G140" s="11">
        <v>6661</v>
      </c>
      <c r="H140" s="12"/>
      <c r="I140" s="11">
        <f t="shared" si="5"/>
        <v>6508</v>
      </c>
      <c r="J140" s="11">
        <f t="shared" si="6"/>
        <v>7809.6</v>
      </c>
      <c r="K140" s="14">
        <f t="shared" si="7"/>
        <v>6661</v>
      </c>
      <c r="L140" s="11">
        <v>6661</v>
      </c>
    </row>
    <row r="141" spans="1:12">
      <c r="A141" s="21" t="s">
        <v>25</v>
      </c>
      <c r="B141" s="8" t="s">
        <v>43</v>
      </c>
      <c r="C141" s="9">
        <v>13</v>
      </c>
      <c r="D141" s="10">
        <v>40681</v>
      </c>
      <c r="E141" s="25">
        <v>1</v>
      </c>
      <c r="F141" s="23">
        <v>0</v>
      </c>
      <c r="G141" s="11">
        <v>7181</v>
      </c>
      <c r="H141" s="12"/>
      <c r="I141" s="11">
        <f t="shared" si="5"/>
        <v>6508</v>
      </c>
      <c r="J141" s="11">
        <f t="shared" si="6"/>
        <v>7809.6</v>
      </c>
      <c r="K141" s="14">
        <f t="shared" si="7"/>
        <v>7181</v>
      </c>
      <c r="L141" s="11">
        <v>7181</v>
      </c>
    </row>
    <row r="142" spans="1:12">
      <c r="A142" s="21" t="s">
        <v>26</v>
      </c>
      <c r="B142" s="8" t="s">
        <v>43</v>
      </c>
      <c r="C142" s="9">
        <v>12</v>
      </c>
      <c r="D142" s="10">
        <v>40682</v>
      </c>
      <c r="E142" s="25">
        <v>3</v>
      </c>
      <c r="F142" s="23">
        <v>10.7</v>
      </c>
      <c r="G142" s="11">
        <v>11921</v>
      </c>
      <c r="H142" s="12"/>
      <c r="I142" s="11">
        <f t="shared" si="5"/>
        <v>6508</v>
      </c>
      <c r="J142" s="11">
        <f t="shared" si="6"/>
        <v>7809.6</v>
      </c>
      <c r="K142" s="13" t="str">
        <f t="shared" si="7"/>
        <v>RW</v>
      </c>
      <c r="L142" s="11">
        <v>0</v>
      </c>
    </row>
    <row r="143" spans="1:12">
      <c r="A143" s="21" t="s">
        <v>27</v>
      </c>
      <c r="B143" s="8" t="s">
        <v>43</v>
      </c>
      <c r="C143" s="9">
        <v>11</v>
      </c>
      <c r="D143" s="10">
        <v>40683</v>
      </c>
      <c r="E143" s="25">
        <v>3</v>
      </c>
      <c r="F143" s="23">
        <v>1.5</v>
      </c>
      <c r="G143" s="11">
        <v>11614</v>
      </c>
      <c r="H143" s="12"/>
      <c r="I143" s="11">
        <f t="shared" ref="I143:I206" si="8">MIN(G133:G153)</f>
        <v>6508</v>
      </c>
      <c r="J143" s="11">
        <f t="shared" si="6"/>
        <v>7809.6</v>
      </c>
      <c r="K143" s="13" t="str">
        <f t="shared" si="7"/>
        <v>RW</v>
      </c>
      <c r="L143" s="11">
        <v>0</v>
      </c>
    </row>
    <row r="144" spans="1:12">
      <c r="A144" s="21" t="s">
        <v>28</v>
      </c>
      <c r="B144" s="8" t="s">
        <v>43</v>
      </c>
      <c r="C144" s="9">
        <v>10</v>
      </c>
      <c r="D144" s="10">
        <v>40684</v>
      </c>
      <c r="E144" s="25">
        <v>7</v>
      </c>
      <c r="F144" s="23">
        <v>0</v>
      </c>
      <c r="G144" s="11">
        <v>7333</v>
      </c>
      <c r="H144" s="12"/>
      <c r="I144" s="11">
        <f t="shared" si="8"/>
        <v>6508</v>
      </c>
      <c r="J144" s="11">
        <f t="shared" si="6"/>
        <v>7809.6</v>
      </c>
      <c r="K144" s="14">
        <f t="shared" si="7"/>
        <v>7333</v>
      </c>
      <c r="L144" s="11">
        <v>7333</v>
      </c>
    </row>
    <row r="145" spans="1:12">
      <c r="A145" s="21" t="s">
        <v>29</v>
      </c>
      <c r="B145" s="8" t="s">
        <v>43</v>
      </c>
      <c r="C145" s="9">
        <v>9</v>
      </c>
      <c r="D145" s="10">
        <v>40685</v>
      </c>
      <c r="E145" s="25">
        <v>3</v>
      </c>
      <c r="F145" s="23">
        <v>1</v>
      </c>
      <c r="G145" s="11">
        <v>6806</v>
      </c>
      <c r="H145" s="12"/>
      <c r="I145" s="11">
        <f t="shared" si="8"/>
        <v>6255</v>
      </c>
      <c r="J145" s="11">
        <f t="shared" si="6"/>
        <v>7506</v>
      </c>
      <c r="K145" s="14">
        <f t="shared" si="7"/>
        <v>6806</v>
      </c>
      <c r="L145" s="11">
        <v>6806</v>
      </c>
    </row>
    <row r="146" spans="1:12">
      <c r="A146" s="21" t="s">
        <v>30</v>
      </c>
      <c r="B146" s="8" t="s">
        <v>43</v>
      </c>
      <c r="C146" s="9">
        <v>8</v>
      </c>
      <c r="D146" s="10">
        <v>40686</v>
      </c>
      <c r="E146" s="25">
        <v>7</v>
      </c>
      <c r="F146" s="23">
        <v>0</v>
      </c>
      <c r="G146" s="11">
        <v>6508</v>
      </c>
      <c r="H146" s="12"/>
      <c r="I146" s="11">
        <f t="shared" si="8"/>
        <v>6115</v>
      </c>
      <c r="J146" s="11">
        <f t="shared" si="6"/>
        <v>7338</v>
      </c>
      <c r="K146" s="14">
        <f t="shared" si="7"/>
        <v>6508</v>
      </c>
      <c r="L146" s="11">
        <v>6508</v>
      </c>
    </row>
    <row r="147" spans="1:12">
      <c r="A147" s="21" t="s">
        <v>31</v>
      </c>
      <c r="B147" s="8" t="s">
        <v>43</v>
      </c>
      <c r="C147" s="9">
        <v>7</v>
      </c>
      <c r="D147" s="10">
        <v>40687</v>
      </c>
      <c r="E147" s="25">
        <v>1</v>
      </c>
      <c r="F147" s="23">
        <v>0</v>
      </c>
      <c r="G147" s="11">
        <v>6680</v>
      </c>
      <c r="H147" s="12"/>
      <c r="I147" s="11">
        <f t="shared" si="8"/>
        <v>6115</v>
      </c>
      <c r="J147" s="11">
        <f t="shared" si="6"/>
        <v>7338</v>
      </c>
      <c r="K147" s="14">
        <f t="shared" si="7"/>
        <v>6680</v>
      </c>
      <c r="L147" s="11">
        <v>6680</v>
      </c>
    </row>
    <row r="148" spans="1:12">
      <c r="A148" s="21" t="s">
        <v>32</v>
      </c>
      <c r="B148" s="8" t="s">
        <v>43</v>
      </c>
      <c r="C148" s="9">
        <v>6</v>
      </c>
      <c r="D148" s="10">
        <v>40688</v>
      </c>
      <c r="E148" s="25">
        <v>1</v>
      </c>
      <c r="F148" s="23">
        <v>0</v>
      </c>
      <c r="G148" s="11">
        <v>6678</v>
      </c>
      <c r="H148" s="12"/>
      <c r="I148" s="11">
        <f t="shared" si="8"/>
        <v>6115</v>
      </c>
      <c r="J148" s="11">
        <f t="shared" si="6"/>
        <v>7338</v>
      </c>
      <c r="K148" s="14">
        <f t="shared" si="7"/>
        <v>6678</v>
      </c>
      <c r="L148" s="11">
        <v>6678</v>
      </c>
    </row>
    <row r="149" spans="1:12">
      <c r="A149" s="21" t="s">
        <v>33</v>
      </c>
      <c r="B149" s="8" t="s">
        <v>43</v>
      </c>
      <c r="C149" s="9">
        <v>5</v>
      </c>
      <c r="D149" s="10">
        <v>40689</v>
      </c>
      <c r="E149" s="25">
        <v>1</v>
      </c>
      <c r="F149" s="23">
        <v>0</v>
      </c>
      <c r="G149" s="11">
        <v>6768</v>
      </c>
      <c r="H149" s="12"/>
      <c r="I149" s="11">
        <f t="shared" si="8"/>
        <v>6115</v>
      </c>
      <c r="J149" s="11">
        <f t="shared" si="6"/>
        <v>7338</v>
      </c>
      <c r="K149" s="14">
        <f t="shared" si="7"/>
        <v>6768</v>
      </c>
      <c r="L149" s="11">
        <v>6768</v>
      </c>
    </row>
    <row r="150" spans="1:12">
      <c r="A150" s="21" t="s">
        <v>34</v>
      </c>
      <c r="B150" s="8" t="s">
        <v>43</v>
      </c>
      <c r="C150" s="9">
        <v>4</v>
      </c>
      <c r="D150" s="10">
        <v>40690</v>
      </c>
      <c r="E150" s="25">
        <v>1</v>
      </c>
      <c r="F150" s="23">
        <v>0</v>
      </c>
      <c r="G150" s="11">
        <v>6661</v>
      </c>
      <c r="H150" s="12"/>
      <c r="I150" s="11">
        <f t="shared" si="8"/>
        <v>6115</v>
      </c>
      <c r="J150" s="11">
        <f t="shared" si="6"/>
        <v>7338</v>
      </c>
      <c r="K150" s="14">
        <f t="shared" si="7"/>
        <v>6661</v>
      </c>
      <c r="L150" s="11">
        <v>6661</v>
      </c>
    </row>
    <row r="151" spans="1:12">
      <c r="A151" s="21" t="s">
        <v>35</v>
      </c>
      <c r="B151" s="8" t="s">
        <v>43</v>
      </c>
      <c r="C151" s="9">
        <v>3</v>
      </c>
      <c r="D151" s="10">
        <v>40691</v>
      </c>
      <c r="E151" s="25">
        <v>1</v>
      </c>
      <c r="F151" s="23">
        <v>0</v>
      </c>
      <c r="G151" s="11">
        <v>6587</v>
      </c>
      <c r="H151" s="12"/>
      <c r="I151" s="11">
        <f t="shared" si="8"/>
        <v>6115</v>
      </c>
      <c r="J151" s="11">
        <f t="shared" si="6"/>
        <v>7338</v>
      </c>
      <c r="K151" s="14">
        <f t="shared" si="7"/>
        <v>6587</v>
      </c>
      <c r="L151" s="11">
        <v>6587</v>
      </c>
    </row>
    <row r="152" spans="1:12">
      <c r="A152" s="21" t="s">
        <v>36</v>
      </c>
      <c r="B152" s="8" t="s">
        <v>43</v>
      </c>
      <c r="C152" s="9">
        <v>2</v>
      </c>
      <c r="D152" s="10">
        <v>40692</v>
      </c>
      <c r="E152" s="25">
        <v>1</v>
      </c>
      <c r="F152" s="23">
        <v>0</v>
      </c>
      <c r="G152" s="11">
        <v>6558</v>
      </c>
      <c r="H152" s="12"/>
      <c r="I152" s="11">
        <f t="shared" si="8"/>
        <v>6115</v>
      </c>
      <c r="J152" s="11">
        <f t="shared" si="6"/>
        <v>7338</v>
      </c>
      <c r="K152" s="14">
        <f t="shared" si="7"/>
        <v>6558</v>
      </c>
      <c r="L152" s="11">
        <v>6558</v>
      </c>
    </row>
    <row r="153" spans="1:12">
      <c r="A153" s="21" t="s">
        <v>37</v>
      </c>
      <c r="B153" s="8" t="s">
        <v>43</v>
      </c>
      <c r="C153" s="9">
        <v>1</v>
      </c>
      <c r="D153" s="10">
        <v>40693</v>
      </c>
      <c r="E153" s="25">
        <v>1</v>
      </c>
      <c r="F153" s="23">
        <v>0</v>
      </c>
      <c r="G153" s="11">
        <v>6560</v>
      </c>
      <c r="H153" s="12"/>
      <c r="I153" s="11">
        <f t="shared" si="8"/>
        <v>6115</v>
      </c>
      <c r="J153" s="11">
        <f t="shared" si="6"/>
        <v>7338</v>
      </c>
      <c r="K153" s="14">
        <f t="shared" si="7"/>
        <v>6560</v>
      </c>
      <c r="L153" s="11">
        <v>6560</v>
      </c>
    </row>
    <row r="154" spans="1:12">
      <c r="A154" s="21" t="s">
        <v>38</v>
      </c>
      <c r="B154" s="8" t="s">
        <v>43</v>
      </c>
      <c r="C154" s="9">
        <v>0</v>
      </c>
      <c r="D154" s="10">
        <v>40694</v>
      </c>
      <c r="E154" s="25">
        <v>3</v>
      </c>
      <c r="F154" s="23">
        <v>2.5</v>
      </c>
      <c r="G154" s="11">
        <v>7602</v>
      </c>
      <c r="H154" s="12"/>
      <c r="I154" s="11">
        <f t="shared" si="8"/>
        <v>6115</v>
      </c>
      <c r="J154" s="11">
        <f t="shared" si="6"/>
        <v>7338</v>
      </c>
      <c r="K154" s="13" t="str">
        <f t="shared" si="7"/>
        <v>RW</v>
      </c>
      <c r="L154" s="11">
        <v>0</v>
      </c>
    </row>
    <row r="155" spans="1:12">
      <c r="A155" s="21" t="s">
        <v>8</v>
      </c>
      <c r="B155" s="8" t="s">
        <v>44</v>
      </c>
      <c r="C155" s="9">
        <v>29</v>
      </c>
      <c r="D155" s="10">
        <v>40695</v>
      </c>
      <c r="E155" s="25">
        <v>7</v>
      </c>
      <c r="F155" s="23">
        <v>0</v>
      </c>
      <c r="G155" s="11">
        <v>6255</v>
      </c>
      <c r="H155" s="12"/>
      <c r="I155" s="11">
        <f t="shared" si="8"/>
        <v>6115</v>
      </c>
      <c r="J155" s="11">
        <f t="shared" si="6"/>
        <v>7338</v>
      </c>
      <c r="K155" s="14">
        <f t="shared" si="7"/>
        <v>6255</v>
      </c>
      <c r="L155" s="11">
        <v>6255</v>
      </c>
    </row>
    <row r="156" spans="1:12">
      <c r="A156" s="21" t="s">
        <v>9</v>
      </c>
      <c r="B156" s="8" t="s">
        <v>44</v>
      </c>
      <c r="C156" s="9">
        <v>28</v>
      </c>
      <c r="D156" s="10">
        <v>40696</v>
      </c>
      <c r="E156" s="25">
        <v>1</v>
      </c>
      <c r="F156" s="23">
        <v>0</v>
      </c>
      <c r="G156" s="11">
        <v>6115</v>
      </c>
      <c r="H156" s="12"/>
      <c r="I156" s="11">
        <f t="shared" si="8"/>
        <v>5826</v>
      </c>
      <c r="J156" s="11">
        <f t="shared" si="6"/>
        <v>6991.2</v>
      </c>
      <c r="K156" s="14">
        <f t="shared" si="7"/>
        <v>6115</v>
      </c>
      <c r="L156" s="11">
        <v>6115</v>
      </c>
    </row>
    <row r="157" spans="1:12">
      <c r="A157" s="21" t="s">
        <v>10</v>
      </c>
      <c r="B157" s="8" t="s">
        <v>44</v>
      </c>
      <c r="C157" s="9">
        <v>27</v>
      </c>
      <c r="D157" s="10">
        <v>40697</v>
      </c>
      <c r="E157" s="25">
        <v>1</v>
      </c>
      <c r="F157" s="23">
        <v>0</v>
      </c>
      <c r="G157" s="11">
        <v>6369</v>
      </c>
      <c r="H157" s="12"/>
      <c r="I157" s="11">
        <f t="shared" si="8"/>
        <v>5826</v>
      </c>
      <c r="J157" s="11">
        <f t="shared" si="6"/>
        <v>6991.2</v>
      </c>
      <c r="K157" s="14">
        <f t="shared" si="7"/>
        <v>6369</v>
      </c>
      <c r="L157" s="11">
        <v>6369</v>
      </c>
    </row>
    <row r="158" spans="1:12">
      <c r="A158" s="21" t="s">
        <v>11</v>
      </c>
      <c r="B158" s="8" t="s">
        <v>44</v>
      </c>
      <c r="C158" s="9">
        <v>26</v>
      </c>
      <c r="D158" s="10">
        <v>40698</v>
      </c>
      <c r="E158" s="25">
        <v>1</v>
      </c>
      <c r="F158" s="23">
        <v>0</v>
      </c>
      <c r="G158" s="11">
        <v>6260</v>
      </c>
      <c r="H158" s="12"/>
      <c r="I158" s="11">
        <f t="shared" si="8"/>
        <v>5826</v>
      </c>
      <c r="J158" s="11">
        <f t="shared" si="6"/>
        <v>6991.2</v>
      </c>
      <c r="K158" s="14">
        <f t="shared" si="7"/>
        <v>6260</v>
      </c>
      <c r="L158" s="11">
        <v>6260</v>
      </c>
    </row>
    <row r="159" spans="1:12">
      <c r="A159" s="21" t="s">
        <v>12</v>
      </c>
      <c r="B159" s="8" t="s">
        <v>44</v>
      </c>
      <c r="C159" s="9">
        <v>25</v>
      </c>
      <c r="D159" s="10">
        <v>40699</v>
      </c>
      <c r="E159" s="25">
        <v>3</v>
      </c>
      <c r="F159" s="23">
        <v>0.7</v>
      </c>
      <c r="G159" s="11">
        <v>6374</v>
      </c>
      <c r="H159" s="12"/>
      <c r="I159" s="11">
        <f t="shared" si="8"/>
        <v>5826</v>
      </c>
      <c r="J159" s="11">
        <f t="shared" si="6"/>
        <v>6991.2</v>
      </c>
      <c r="K159" s="14">
        <f t="shared" si="7"/>
        <v>6374</v>
      </c>
      <c r="L159" s="11">
        <v>6374</v>
      </c>
    </row>
    <row r="160" spans="1:12">
      <c r="A160" s="21" t="s">
        <v>13</v>
      </c>
      <c r="B160" s="8" t="s">
        <v>44</v>
      </c>
      <c r="C160" s="9">
        <v>24</v>
      </c>
      <c r="D160" s="10">
        <v>40700</v>
      </c>
      <c r="E160" s="25">
        <v>7</v>
      </c>
      <c r="F160" s="23">
        <v>0</v>
      </c>
      <c r="G160" s="11">
        <v>7015</v>
      </c>
      <c r="H160" s="12"/>
      <c r="I160" s="11">
        <f t="shared" si="8"/>
        <v>5826</v>
      </c>
      <c r="J160" s="11">
        <f t="shared" si="6"/>
        <v>6991.2</v>
      </c>
      <c r="K160" s="13" t="str">
        <f t="shared" si="7"/>
        <v>RW</v>
      </c>
      <c r="L160" s="11">
        <v>0</v>
      </c>
    </row>
    <row r="161" spans="1:12">
      <c r="A161" s="21" t="s">
        <v>14</v>
      </c>
      <c r="B161" s="8" t="s">
        <v>44</v>
      </c>
      <c r="C161" s="9">
        <v>23</v>
      </c>
      <c r="D161" s="10">
        <v>40701</v>
      </c>
      <c r="E161" s="25">
        <v>3</v>
      </c>
      <c r="F161" s="23">
        <v>0.7</v>
      </c>
      <c r="G161" s="11">
        <v>6676</v>
      </c>
      <c r="H161" s="12"/>
      <c r="I161" s="11">
        <f t="shared" si="8"/>
        <v>5826</v>
      </c>
      <c r="J161" s="11">
        <f t="shared" si="6"/>
        <v>6991.2</v>
      </c>
      <c r="K161" s="14">
        <f t="shared" si="7"/>
        <v>6676</v>
      </c>
      <c r="L161" s="11">
        <v>6676</v>
      </c>
    </row>
    <row r="162" spans="1:12">
      <c r="A162" s="21" t="s">
        <v>15</v>
      </c>
      <c r="B162" s="8" t="s">
        <v>44</v>
      </c>
      <c r="C162" s="9">
        <v>22</v>
      </c>
      <c r="D162" s="10">
        <v>40702</v>
      </c>
      <c r="E162" s="25">
        <v>3</v>
      </c>
      <c r="F162" s="23">
        <v>4.7</v>
      </c>
      <c r="G162" s="11">
        <v>9669</v>
      </c>
      <c r="H162" s="12"/>
      <c r="I162" s="11">
        <f t="shared" si="8"/>
        <v>5826</v>
      </c>
      <c r="J162" s="11">
        <f t="shared" si="6"/>
        <v>6991.2</v>
      </c>
      <c r="K162" s="13" t="str">
        <f t="shared" si="7"/>
        <v>RW</v>
      </c>
      <c r="L162" s="11">
        <v>0</v>
      </c>
    </row>
    <row r="163" spans="1:12">
      <c r="A163" s="21" t="s">
        <v>16</v>
      </c>
      <c r="B163" s="8" t="s">
        <v>44</v>
      </c>
      <c r="C163" s="9">
        <v>21</v>
      </c>
      <c r="D163" s="10">
        <v>40703</v>
      </c>
      <c r="E163" s="25">
        <v>7</v>
      </c>
      <c r="F163" s="23">
        <v>0</v>
      </c>
      <c r="G163" s="11">
        <v>6570</v>
      </c>
      <c r="H163" s="12"/>
      <c r="I163" s="11">
        <f t="shared" si="8"/>
        <v>5826</v>
      </c>
      <c r="J163" s="11">
        <f t="shared" si="6"/>
        <v>6991.2</v>
      </c>
      <c r="K163" s="14">
        <f t="shared" si="7"/>
        <v>6570</v>
      </c>
      <c r="L163" s="11">
        <v>6570</v>
      </c>
    </row>
    <row r="164" spans="1:12">
      <c r="A164" s="21" t="s">
        <v>17</v>
      </c>
      <c r="B164" s="8" t="s">
        <v>44</v>
      </c>
      <c r="C164" s="9">
        <v>20</v>
      </c>
      <c r="D164" s="10">
        <v>40704</v>
      </c>
      <c r="E164" s="25">
        <v>3</v>
      </c>
      <c r="F164" s="23">
        <v>1.9</v>
      </c>
      <c r="G164" s="11">
        <v>6555</v>
      </c>
      <c r="H164" s="12"/>
      <c r="I164" s="11">
        <f t="shared" si="8"/>
        <v>5826</v>
      </c>
      <c r="J164" s="11">
        <f t="shared" si="6"/>
        <v>6991.2</v>
      </c>
      <c r="K164" s="14">
        <f t="shared" si="7"/>
        <v>6555</v>
      </c>
      <c r="L164" s="11">
        <v>6555</v>
      </c>
    </row>
    <row r="165" spans="1:12">
      <c r="A165" s="21" t="s">
        <v>18</v>
      </c>
      <c r="B165" s="8" t="s">
        <v>44</v>
      </c>
      <c r="C165" s="9">
        <v>19</v>
      </c>
      <c r="D165" s="10">
        <v>40705</v>
      </c>
      <c r="E165" s="25">
        <v>3</v>
      </c>
      <c r="F165" s="23">
        <v>1.9</v>
      </c>
      <c r="G165" s="11">
        <v>6873</v>
      </c>
      <c r="H165" s="12"/>
      <c r="I165" s="11">
        <f t="shared" si="8"/>
        <v>5826</v>
      </c>
      <c r="J165" s="11">
        <f t="shared" si="6"/>
        <v>6991.2</v>
      </c>
      <c r="K165" s="14">
        <f t="shared" si="7"/>
        <v>6873</v>
      </c>
      <c r="L165" s="11">
        <v>6873</v>
      </c>
    </row>
    <row r="166" spans="1:12">
      <c r="A166" s="21" t="s">
        <v>19</v>
      </c>
      <c r="B166" s="8" t="s">
        <v>44</v>
      </c>
      <c r="C166" s="9">
        <v>18</v>
      </c>
      <c r="D166" s="10">
        <v>40706</v>
      </c>
      <c r="E166" s="25">
        <v>7</v>
      </c>
      <c r="F166" s="23">
        <v>0</v>
      </c>
      <c r="G166" s="11">
        <v>5826</v>
      </c>
      <c r="H166" s="12"/>
      <c r="I166" s="11">
        <f t="shared" si="8"/>
        <v>5826</v>
      </c>
      <c r="J166" s="11">
        <f t="shared" si="6"/>
        <v>6991.2</v>
      </c>
      <c r="K166" s="14">
        <f t="shared" si="7"/>
        <v>5826</v>
      </c>
      <c r="L166" s="11">
        <v>5826</v>
      </c>
    </row>
    <row r="167" spans="1:12">
      <c r="A167" s="21" t="s">
        <v>20</v>
      </c>
      <c r="B167" s="8" t="s">
        <v>44</v>
      </c>
      <c r="C167" s="9">
        <v>17</v>
      </c>
      <c r="D167" s="10">
        <v>40707</v>
      </c>
      <c r="E167" s="25">
        <v>1</v>
      </c>
      <c r="F167" s="23">
        <v>0</v>
      </c>
      <c r="G167" s="11">
        <v>5960</v>
      </c>
      <c r="H167" s="12"/>
      <c r="I167" s="11">
        <f t="shared" si="8"/>
        <v>5826</v>
      </c>
      <c r="J167" s="11">
        <f t="shared" si="6"/>
        <v>6991.2</v>
      </c>
      <c r="K167" s="14">
        <f t="shared" si="7"/>
        <v>5960</v>
      </c>
      <c r="L167" s="11">
        <v>5960</v>
      </c>
    </row>
    <row r="168" spans="1:12">
      <c r="A168" s="21" t="s">
        <v>21</v>
      </c>
      <c r="B168" s="8" t="s">
        <v>44</v>
      </c>
      <c r="C168" s="9">
        <v>16</v>
      </c>
      <c r="D168" s="10">
        <v>40708</v>
      </c>
      <c r="E168" s="25">
        <v>1</v>
      </c>
      <c r="F168" s="23">
        <v>0</v>
      </c>
      <c r="G168" s="11">
        <v>6257</v>
      </c>
      <c r="H168" s="12"/>
      <c r="I168" s="11">
        <f t="shared" si="8"/>
        <v>5826</v>
      </c>
      <c r="J168" s="11">
        <f t="shared" si="6"/>
        <v>6991.2</v>
      </c>
      <c r="K168" s="14">
        <f t="shared" si="7"/>
        <v>6257</v>
      </c>
      <c r="L168" s="11">
        <v>6257</v>
      </c>
    </row>
    <row r="169" spans="1:12">
      <c r="A169" s="21" t="s">
        <v>22</v>
      </c>
      <c r="B169" s="8" t="s">
        <v>44</v>
      </c>
      <c r="C169" s="9">
        <v>15</v>
      </c>
      <c r="D169" s="10">
        <v>40709</v>
      </c>
      <c r="E169" s="25">
        <v>1</v>
      </c>
      <c r="F169" s="23">
        <v>0</v>
      </c>
      <c r="G169" s="11">
        <v>6347</v>
      </c>
      <c r="H169" s="12"/>
      <c r="I169" s="11">
        <f t="shared" si="8"/>
        <v>5826</v>
      </c>
      <c r="J169" s="11">
        <f t="shared" si="6"/>
        <v>6991.2</v>
      </c>
      <c r="K169" s="14">
        <f t="shared" si="7"/>
        <v>6347</v>
      </c>
      <c r="L169" s="11">
        <v>6347</v>
      </c>
    </row>
    <row r="170" spans="1:12">
      <c r="A170" s="21" t="s">
        <v>23</v>
      </c>
      <c r="B170" s="8" t="s">
        <v>44</v>
      </c>
      <c r="C170" s="9">
        <v>14</v>
      </c>
      <c r="D170" s="10">
        <v>40710</v>
      </c>
      <c r="E170" s="25">
        <v>4</v>
      </c>
      <c r="F170" s="23">
        <v>6.6</v>
      </c>
      <c r="G170" s="11">
        <v>10079</v>
      </c>
      <c r="H170" s="12"/>
      <c r="I170" s="11">
        <f t="shared" si="8"/>
        <v>5826</v>
      </c>
      <c r="J170" s="11">
        <f t="shared" si="6"/>
        <v>6991.2</v>
      </c>
      <c r="K170" s="13" t="str">
        <f t="shared" si="7"/>
        <v>RW</v>
      </c>
      <c r="L170" s="11">
        <v>0</v>
      </c>
    </row>
    <row r="171" spans="1:12">
      <c r="A171" s="21" t="s">
        <v>24</v>
      </c>
      <c r="B171" s="8" t="s">
        <v>44</v>
      </c>
      <c r="C171" s="9">
        <v>13</v>
      </c>
      <c r="D171" s="10">
        <v>40711</v>
      </c>
      <c r="E171" s="25">
        <v>3</v>
      </c>
      <c r="F171" s="23">
        <v>1.9</v>
      </c>
      <c r="G171" s="11">
        <v>7840</v>
      </c>
      <c r="H171" s="12"/>
      <c r="I171" s="11">
        <f t="shared" si="8"/>
        <v>5826</v>
      </c>
      <c r="J171" s="11">
        <f t="shared" si="6"/>
        <v>6991.2</v>
      </c>
      <c r="K171" s="13" t="str">
        <f t="shared" si="7"/>
        <v>RW</v>
      </c>
      <c r="L171" s="11">
        <v>0</v>
      </c>
    </row>
    <row r="172" spans="1:12">
      <c r="A172" s="21" t="s">
        <v>25</v>
      </c>
      <c r="B172" s="8" t="s">
        <v>44</v>
      </c>
      <c r="C172" s="9">
        <v>12</v>
      </c>
      <c r="D172" s="10">
        <v>40712</v>
      </c>
      <c r="E172" s="25">
        <v>7</v>
      </c>
      <c r="F172" s="23">
        <v>0</v>
      </c>
      <c r="G172" s="11">
        <v>7178</v>
      </c>
      <c r="H172" s="12"/>
      <c r="I172" s="11">
        <f t="shared" si="8"/>
        <v>5826</v>
      </c>
      <c r="J172" s="11">
        <f t="shared" si="6"/>
        <v>6991.2</v>
      </c>
      <c r="K172" s="13" t="str">
        <f t="shared" si="7"/>
        <v>RW</v>
      </c>
      <c r="L172" s="11">
        <v>0</v>
      </c>
    </row>
    <row r="173" spans="1:12">
      <c r="A173" s="21" t="s">
        <v>26</v>
      </c>
      <c r="B173" s="8" t="s">
        <v>44</v>
      </c>
      <c r="C173" s="9">
        <v>11</v>
      </c>
      <c r="D173" s="10">
        <v>40713</v>
      </c>
      <c r="E173" s="25">
        <v>3</v>
      </c>
      <c r="F173" s="23">
        <v>0.9</v>
      </c>
      <c r="G173" s="11">
        <v>6395</v>
      </c>
      <c r="H173" s="12"/>
      <c r="I173" s="11">
        <f t="shared" si="8"/>
        <v>5826</v>
      </c>
      <c r="J173" s="11">
        <f t="shared" si="6"/>
        <v>6991.2</v>
      </c>
      <c r="K173" s="14">
        <f t="shared" si="7"/>
        <v>6395</v>
      </c>
      <c r="L173" s="11">
        <v>6395</v>
      </c>
    </row>
    <row r="174" spans="1:12">
      <c r="A174" s="21" t="s">
        <v>27</v>
      </c>
      <c r="B174" s="8" t="s">
        <v>44</v>
      </c>
      <c r="C174" s="9">
        <v>10</v>
      </c>
      <c r="D174" s="10">
        <v>40714</v>
      </c>
      <c r="E174" s="25">
        <v>3</v>
      </c>
      <c r="F174" s="23">
        <v>1</v>
      </c>
      <c r="G174" s="11">
        <v>6457</v>
      </c>
      <c r="H174" s="12"/>
      <c r="I174" s="11">
        <f t="shared" si="8"/>
        <v>5826</v>
      </c>
      <c r="J174" s="11">
        <f t="shared" si="6"/>
        <v>6991.2</v>
      </c>
      <c r="K174" s="14">
        <f t="shared" si="7"/>
        <v>6457</v>
      </c>
      <c r="L174" s="11">
        <v>6457</v>
      </c>
    </row>
    <row r="175" spans="1:12">
      <c r="A175" s="21" t="s">
        <v>28</v>
      </c>
      <c r="B175" s="8" t="s">
        <v>44</v>
      </c>
      <c r="C175" s="9">
        <v>9</v>
      </c>
      <c r="D175" s="10">
        <v>40715</v>
      </c>
      <c r="E175" s="25">
        <v>3</v>
      </c>
      <c r="F175" s="23">
        <v>1.5</v>
      </c>
      <c r="G175" s="11">
        <v>7422</v>
      </c>
      <c r="H175" s="12"/>
      <c r="I175" s="11">
        <f t="shared" si="8"/>
        <v>5826</v>
      </c>
      <c r="J175" s="11">
        <f t="shared" si="6"/>
        <v>6991.2</v>
      </c>
      <c r="K175" s="13" t="str">
        <f t="shared" si="7"/>
        <v>RW</v>
      </c>
      <c r="L175" s="11">
        <v>0</v>
      </c>
    </row>
    <row r="176" spans="1:12">
      <c r="A176" s="21" t="s">
        <v>29</v>
      </c>
      <c r="B176" s="8" t="s">
        <v>44</v>
      </c>
      <c r="C176" s="9">
        <v>8</v>
      </c>
      <c r="D176" s="10">
        <v>40716</v>
      </c>
      <c r="E176" s="25">
        <v>4</v>
      </c>
      <c r="F176" s="23">
        <v>9.1999999999999993</v>
      </c>
      <c r="G176" s="11">
        <v>10665</v>
      </c>
      <c r="H176" s="12"/>
      <c r="I176" s="11">
        <f t="shared" si="8"/>
        <v>5826</v>
      </c>
      <c r="J176" s="11">
        <f t="shared" si="6"/>
        <v>6991.2</v>
      </c>
      <c r="K176" s="13" t="str">
        <f t="shared" si="7"/>
        <v>RW</v>
      </c>
      <c r="L176" s="11">
        <v>0</v>
      </c>
    </row>
    <row r="177" spans="1:12">
      <c r="A177" s="21" t="s">
        <v>30</v>
      </c>
      <c r="B177" s="8" t="s">
        <v>44</v>
      </c>
      <c r="C177" s="9">
        <v>7</v>
      </c>
      <c r="D177" s="10">
        <v>40717</v>
      </c>
      <c r="E177" s="25">
        <v>3</v>
      </c>
      <c r="F177" s="23">
        <v>1.4</v>
      </c>
      <c r="G177" s="11">
        <v>9790</v>
      </c>
      <c r="H177" s="12"/>
      <c r="I177" s="11">
        <f t="shared" si="8"/>
        <v>5960</v>
      </c>
      <c r="J177" s="11">
        <f t="shared" si="6"/>
        <v>7152</v>
      </c>
      <c r="K177" s="13" t="str">
        <f t="shared" si="7"/>
        <v>RW</v>
      </c>
      <c r="L177" s="11">
        <v>0</v>
      </c>
    </row>
    <row r="178" spans="1:12">
      <c r="A178" s="21" t="s">
        <v>31</v>
      </c>
      <c r="B178" s="8" t="s">
        <v>44</v>
      </c>
      <c r="C178" s="9">
        <v>6</v>
      </c>
      <c r="D178" s="10">
        <v>40718</v>
      </c>
      <c r="E178" s="25">
        <v>3</v>
      </c>
      <c r="F178" s="23">
        <v>3.8</v>
      </c>
      <c r="G178" s="11">
        <v>8610</v>
      </c>
      <c r="H178" s="12"/>
      <c r="I178" s="11">
        <f t="shared" si="8"/>
        <v>6257</v>
      </c>
      <c r="J178" s="11">
        <f t="shared" si="6"/>
        <v>7508.4</v>
      </c>
      <c r="K178" s="13" t="str">
        <f t="shared" si="7"/>
        <v>RW</v>
      </c>
      <c r="L178" s="11">
        <v>0</v>
      </c>
    </row>
    <row r="179" spans="1:12">
      <c r="A179" s="21" t="s">
        <v>32</v>
      </c>
      <c r="B179" s="8" t="s">
        <v>44</v>
      </c>
      <c r="C179" s="9">
        <v>5</v>
      </c>
      <c r="D179" s="10">
        <v>40719</v>
      </c>
      <c r="E179" s="25">
        <v>3</v>
      </c>
      <c r="F179" s="23">
        <v>0.7</v>
      </c>
      <c r="G179" s="11">
        <v>7302</v>
      </c>
      <c r="H179" s="12"/>
      <c r="I179" s="11">
        <f t="shared" si="8"/>
        <v>6347</v>
      </c>
      <c r="J179" s="11">
        <f t="shared" si="6"/>
        <v>7616.4</v>
      </c>
      <c r="K179" s="14">
        <f t="shared" si="7"/>
        <v>7302</v>
      </c>
      <c r="L179" s="11">
        <v>7302</v>
      </c>
    </row>
    <row r="180" spans="1:12">
      <c r="A180" s="21" t="s">
        <v>33</v>
      </c>
      <c r="B180" s="8" t="s">
        <v>44</v>
      </c>
      <c r="C180" s="9">
        <v>4</v>
      </c>
      <c r="D180" s="10">
        <v>40720</v>
      </c>
      <c r="E180" s="25">
        <v>7</v>
      </c>
      <c r="F180" s="23">
        <v>0</v>
      </c>
      <c r="G180" s="11">
        <v>7784</v>
      </c>
      <c r="H180" s="12"/>
      <c r="I180" s="11">
        <f t="shared" si="8"/>
        <v>6395</v>
      </c>
      <c r="J180" s="11">
        <f t="shared" si="6"/>
        <v>7674</v>
      </c>
      <c r="K180" s="13" t="str">
        <f t="shared" si="7"/>
        <v>RW</v>
      </c>
      <c r="L180" s="11">
        <v>0</v>
      </c>
    </row>
    <row r="181" spans="1:12">
      <c r="A181" s="21" t="s">
        <v>34</v>
      </c>
      <c r="B181" s="8" t="s">
        <v>44</v>
      </c>
      <c r="C181" s="9">
        <v>3</v>
      </c>
      <c r="D181" s="10">
        <v>40721</v>
      </c>
      <c r="E181" s="25">
        <v>1</v>
      </c>
      <c r="F181" s="23">
        <v>0</v>
      </c>
      <c r="G181" s="11">
        <v>6937</v>
      </c>
      <c r="H181" s="12"/>
      <c r="I181" s="11">
        <f t="shared" si="8"/>
        <v>6395</v>
      </c>
      <c r="J181" s="11">
        <f t="shared" si="6"/>
        <v>7674</v>
      </c>
      <c r="K181" s="14">
        <f t="shared" si="7"/>
        <v>6937</v>
      </c>
      <c r="L181" s="11">
        <v>6937</v>
      </c>
    </row>
    <row r="182" spans="1:12">
      <c r="A182" s="21" t="s">
        <v>35</v>
      </c>
      <c r="B182" s="8" t="s">
        <v>44</v>
      </c>
      <c r="C182" s="9">
        <v>2</v>
      </c>
      <c r="D182" s="10">
        <v>40722</v>
      </c>
      <c r="E182" s="25">
        <v>1</v>
      </c>
      <c r="F182" s="23">
        <v>0</v>
      </c>
      <c r="G182" s="11">
        <v>7025</v>
      </c>
      <c r="H182" s="12"/>
      <c r="I182" s="11">
        <f t="shared" si="8"/>
        <v>6395</v>
      </c>
      <c r="J182" s="11">
        <f t="shared" si="6"/>
        <v>7674</v>
      </c>
      <c r="K182" s="14">
        <f t="shared" si="7"/>
        <v>7025</v>
      </c>
      <c r="L182" s="11">
        <v>7025</v>
      </c>
    </row>
    <row r="183" spans="1:12">
      <c r="A183" s="21" t="s">
        <v>36</v>
      </c>
      <c r="B183" s="8" t="s">
        <v>44</v>
      </c>
      <c r="C183" s="9">
        <v>1</v>
      </c>
      <c r="D183" s="10">
        <v>40723</v>
      </c>
      <c r="E183" s="25">
        <v>3</v>
      </c>
      <c r="F183" s="23">
        <v>13.5</v>
      </c>
      <c r="G183" s="11">
        <v>6952</v>
      </c>
      <c r="H183" s="12"/>
      <c r="I183" s="11">
        <f t="shared" si="8"/>
        <v>6292</v>
      </c>
      <c r="J183" s="11">
        <f t="shared" si="6"/>
        <v>7550.4</v>
      </c>
      <c r="K183" s="14">
        <f t="shared" si="7"/>
        <v>6952</v>
      </c>
      <c r="L183" s="11">
        <v>6952</v>
      </c>
    </row>
    <row r="184" spans="1:12">
      <c r="A184" s="21" t="s">
        <v>37</v>
      </c>
      <c r="B184" s="8" t="s">
        <v>44</v>
      </c>
      <c r="C184" s="9">
        <v>0</v>
      </c>
      <c r="D184" s="10">
        <v>40724</v>
      </c>
      <c r="E184" s="25">
        <v>7</v>
      </c>
      <c r="F184" s="23">
        <v>2.2000000000000002</v>
      </c>
      <c r="G184" s="11">
        <v>16931</v>
      </c>
      <c r="H184" s="12"/>
      <c r="I184" s="11">
        <f t="shared" si="8"/>
        <v>6292</v>
      </c>
      <c r="J184" s="11">
        <f t="shared" si="6"/>
        <v>7550.4</v>
      </c>
      <c r="K184" s="13" t="str">
        <f t="shared" si="7"/>
        <v>RW</v>
      </c>
      <c r="L184" s="11">
        <v>0</v>
      </c>
    </row>
    <row r="185" spans="1:12">
      <c r="A185" s="21" t="s">
        <v>8</v>
      </c>
      <c r="B185" s="8" t="s">
        <v>45</v>
      </c>
      <c r="C185" s="9">
        <v>30</v>
      </c>
      <c r="D185" s="10">
        <v>40725</v>
      </c>
      <c r="E185" s="25">
        <v>7</v>
      </c>
      <c r="F185" s="23">
        <v>0</v>
      </c>
      <c r="G185" s="11">
        <v>7009</v>
      </c>
      <c r="H185" s="12"/>
      <c r="I185" s="11">
        <f t="shared" si="8"/>
        <v>6292</v>
      </c>
      <c r="J185" s="11">
        <f t="shared" si="6"/>
        <v>7550.4</v>
      </c>
      <c r="K185" s="14">
        <f t="shared" si="7"/>
        <v>7009</v>
      </c>
      <c r="L185" s="11">
        <v>7009</v>
      </c>
    </row>
    <row r="186" spans="1:12">
      <c r="A186" s="21" t="s">
        <v>9</v>
      </c>
      <c r="B186" s="8" t="s">
        <v>45</v>
      </c>
      <c r="C186" s="9">
        <v>29</v>
      </c>
      <c r="D186" s="10">
        <v>40726</v>
      </c>
      <c r="E186" s="25">
        <v>3</v>
      </c>
      <c r="F186" s="23">
        <v>10.8</v>
      </c>
      <c r="G186" s="11">
        <v>11290</v>
      </c>
      <c r="H186" s="12"/>
      <c r="I186" s="11">
        <f t="shared" si="8"/>
        <v>6292</v>
      </c>
      <c r="J186" s="11">
        <f t="shared" si="6"/>
        <v>7550.4</v>
      </c>
      <c r="K186" s="13" t="str">
        <f t="shared" si="7"/>
        <v>RW</v>
      </c>
      <c r="L186" s="11">
        <v>0</v>
      </c>
    </row>
    <row r="187" spans="1:12">
      <c r="A187" s="21" t="s">
        <v>10</v>
      </c>
      <c r="B187" s="8" t="s">
        <v>45</v>
      </c>
      <c r="C187" s="9">
        <v>28</v>
      </c>
      <c r="D187" s="10">
        <v>40727</v>
      </c>
      <c r="E187" s="25">
        <v>3</v>
      </c>
      <c r="F187" s="23">
        <v>5.8</v>
      </c>
      <c r="G187" s="11">
        <v>13183</v>
      </c>
      <c r="H187" s="12"/>
      <c r="I187" s="11">
        <f t="shared" si="8"/>
        <v>6292</v>
      </c>
      <c r="J187" s="11">
        <f t="shared" si="6"/>
        <v>7550.4</v>
      </c>
      <c r="K187" s="13" t="str">
        <f t="shared" si="7"/>
        <v>RW</v>
      </c>
      <c r="L187" s="11">
        <v>0</v>
      </c>
    </row>
    <row r="188" spans="1:12">
      <c r="A188" s="21" t="s">
        <v>11</v>
      </c>
      <c r="B188" s="8" t="s">
        <v>45</v>
      </c>
      <c r="C188" s="9">
        <v>27</v>
      </c>
      <c r="D188" s="10">
        <v>40728</v>
      </c>
      <c r="E188" s="25">
        <v>7</v>
      </c>
      <c r="F188" s="23">
        <v>0</v>
      </c>
      <c r="G188" s="11">
        <v>7807</v>
      </c>
      <c r="H188" s="12"/>
      <c r="I188" s="11">
        <f t="shared" si="8"/>
        <v>6292</v>
      </c>
      <c r="J188" s="11">
        <f t="shared" si="6"/>
        <v>7550.4</v>
      </c>
      <c r="K188" s="13" t="str">
        <f t="shared" si="7"/>
        <v>RW</v>
      </c>
      <c r="L188" s="11">
        <v>0</v>
      </c>
    </row>
    <row r="189" spans="1:12">
      <c r="A189" s="21" t="s">
        <v>12</v>
      </c>
      <c r="B189" s="8" t="s">
        <v>45</v>
      </c>
      <c r="C189" s="9">
        <v>26</v>
      </c>
      <c r="D189" s="10">
        <v>40729</v>
      </c>
      <c r="E189" s="25">
        <v>1</v>
      </c>
      <c r="F189" s="23">
        <v>0</v>
      </c>
      <c r="G189" s="11">
        <v>7064</v>
      </c>
      <c r="H189" s="12"/>
      <c r="I189" s="11">
        <f t="shared" si="8"/>
        <v>6292</v>
      </c>
      <c r="J189" s="11">
        <f t="shared" si="6"/>
        <v>7550.4</v>
      </c>
      <c r="K189" s="14">
        <f t="shared" si="7"/>
        <v>7064</v>
      </c>
      <c r="L189" s="11">
        <v>7064</v>
      </c>
    </row>
    <row r="190" spans="1:12">
      <c r="A190" s="21" t="s">
        <v>13</v>
      </c>
      <c r="B190" s="8" t="s">
        <v>45</v>
      </c>
      <c r="C190" s="9">
        <v>25</v>
      </c>
      <c r="D190" s="10">
        <v>40730</v>
      </c>
      <c r="E190" s="25">
        <v>3</v>
      </c>
      <c r="F190" s="23">
        <v>1.8</v>
      </c>
      <c r="G190" s="11">
        <v>7919</v>
      </c>
      <c r="H190" s="12"/>
      <c r="I190" s="11">
        <f t="shared" si="8"/>
        <v>6168</v>
      </c>
      <c r="J190" s="11">
        <f t="shared" si="6"/>
        <v>7401.6</v>
      </c>
      <c r="K190" s="13" t="str">
        <f t="shared" si="7"/>
        <v>RW</v>
      </c>
      <c r="L190" s="11">
        <v>0</v>
      </c>
    </row>
    <row r="191" spans="1:12">
      <c r="A191" s="21" t="s">
        <v>14</v>
      </c>
      <c r="B191" s="8" t="s">
        <v>45</v>
      </c>
      <c r="C191" s="9">
        <v>24</v>
      </c>
      <c r="D191" s="10">
        <v>40731</v>
      </c>
      <c r="E191" s="25">
        <v>3</v>
      </c>
      <c r="F191" s="23">
        <v>1.6</v>
      </c>
      <c r="G191" s="11">
        <v>7099</v>
      </c>
      <c r="H191" s="12"/>
      <c r="I191" s="11">
        <f t="shared" si="8"/>
        <v>6168</v>
      </c>
      <c r="J191" s="11">
        <f t="shared" si="6"/>
        <v>7401.6</v>
      </c>
      <c r="K191" s="14">
        <f t="shared" si="7"/>
        <v>7099</v>
      </c>
      <c r="L191" s="11">
        <v>7099</v>
      </c>
    </row>
    <row r="192" spans="1:12">
      <c r="A192" s="21" t="s">
        <v>15</v>
      </c>
      <c r="B192" s="8" t="s">
        <v>45</v>
      </c>
      <c r="C192" s="9">
        <v>23</v>
      </c>
      <c r="D192" s="10">
        <v>40732</v>
      </c>
      <c r="E192" s="25">
        <v>7</v>
      </c>
      <c r="F192" s="23">
        <v>0</v>
      </c>
      <c r="G192" s="11">
        <v>7350</v>
      </c>
      <c r="H192" s="12"/>
      <c r="I192" s="11">
        <f t="shared" si="8"/>
        <v>6168</v>
      </c>
      <c r="J192" s="11">
        <f t="shared" si="6"/>
        <v>7401.6</v>
      </c>
      <c r="K192" s="14">
        <f t="shared" si="7"/>
        <v>7350</v>
      </c>
      <c r="L192" s="11">
        <v>7350</v>
      </c>
    </row>
    <row r="193" spans="1:12">
      <c r="A193" s="21" t="s">
        <v>16</v>
      </c>
      <c r="B193" s="8" t="s">
        <v>45</v>
      </c>
      <c r="C193" s="9">
        <v>22</v>
      </c>
      <c r="D193" s="10">
        <v>40733</v>
      </c>
      <c r="E193" s="25">
        <v>3</v>
      </c>
      <c r="F193" s="23">
        <v>0.8</v>
      </c>
      <c r="G193" s="11">
        <v>6292</v>
      </c>
      <c r="H193" s="12"/>
      <c r="I193" s="11">
        <f t="shared" si="8"/>
        <v>6168</v>
      </c>
      <c r="J193" s="11">
        <f t="shared" si="6"/>
        <v>7401.6</v>
      </c>
      <c r="K193" s="14">
        <f t="shared" si="7"/>
        <v>6292</v>
      </c>
      <c r="L193" s="11">
        <v>6292</v>
      </c>
    </row>
    <row r="194" spans="1:12">
      <c r="A194" s="21" t="s">
        <v>17</v>
      </c>
      <c r="B194" s="8" t="s">
        <v>45</v>
      </c>
      <c r="C194" s="9">
        <v>21</v>
      </c>
      <c r="D194" s="10">
        <v>40734</v>
      </c>
      <c r="E194" s="25">
        <v>3</v>
      </c>
      <c r="F194" s="23">
        <v>3.4</v>
      </c>
      <c r="G194" s="11">
        <v>8317</v>
      </c>
      <c r="H194" s="12"/>
      <c r="I194" s="11">
        <f t="shared" si="8"/>
        <v>6168</v>
      </c>
      <c r="J194" s="11">
        <f t="shared" si="6"/>
        <v>7401.6</v>
      </c>
      <c r="K194" s="13" t="str">
        <f t="shared" si="7"/>
        <v>RW</v>
      </c>
      <c r="L194" s="11">
        <v>0</v>
      </c>
    </row>
    <row r="195" spans="1:12">
      <c r="A195" s="21" t="s">
        <v>18</v>
      </c>
      <c r="B195" s="8" t="s">
        <v>45</v>
      </c>
      <c r="C195" s="9">
        <v>20</v>
      </c>
      <c r="D195" s="10">
        <v>40735</v>
      </c>
      <c r="E195" s="25">
        <v>7</v>
      </c>
      <c r="F195" s="23">
        <v>0</v>
      </c>
      <c r="G195" s="11">
        <v>6925</v>
      </c>
      <c r="H195" s="12"/>
      <c r="I195" s="11">
        <f t="shared" si="8"/>
        <v>6168</v>
      </c>
      <c r="J195" s="11">
        <f t="shared" si="6"/>
        <v>7401.6</v>
      </c>
      <c r="K195" s="14">
        <f t="shared" si="7"/>
        <v>6925</v>
      </c>
      <c r="L195" s="11">
        <v>6925</v>
      </c>
    </row>
    <row r="196" spans="1:12">
      <c r="A196" s="21" t="s">
        <v>19</v>
      </c>
      <c r="B196" s="8" t="s">
        <v>45</v>
      </c>
      <c r="C196" s="9">
        <v>19</v>
      </c>
      <c r="D196" s="10">
        <v>40736</v>
      </c>
      <c r="E196" s="25">
        <v>1</v>
      </c>
      <c r="F196" s="23">
        <v>0.1</v>
      </c>
      <c r="G196" s="11">
        <v>6502</v>
      </c>
      <c r="H196" s="12"/>
      <c r="I196" s="11">
        <f t="shared" si="8"/>
        <v>6168</v>
      </c>
      <c r="J196" s="11">
        <f t="shared" si="6"/>
        <v>7401.6</v>
      </c>
      <c r="K196" s="14">
        <f t="shared" si="7"/>
        <v>6502</v>
      </c>
      <c r="L196" s="11">
        <v>6502</v>
      </c>
    </row>
    <row r="197" spans="1:12">
      <c r="A197" s="21" t="s">
        <v>20</v>
      </c>
      <c r="B197" s="8" t="s">
        <v>45</v>
      </c>
      <c r="C197" s="9">
        <v>18</v>
      </c>
      <c r="D197" s="10">
        <v>40737</v>
      </c>
      <c r="E197" s="25">
        <v>3</v>
      </c>
      <c r="F197" s="23">
        <v>11.8</v>
      </c>
      <c r="G197" s="11">
        <v>9058</v>
      </c>
      <c r="H197" s="12"/>
      <c r="I197" s="11">
        <f t="shared" si="8"/>
        <v>6038</v>
      </c>
      <c r="J197" s="11">
        <f t="shared" ref="J197:J260" si="9">(I197*0.2)+I197</f>
        <v>7245.6</v>
      </c>
      <c r="K197" s="13" t="str">
        <f t="shared" ref="K197:K260" si="10">IF(G197&lt;J197,G197,"RW")</f>
        <v>RW</v>
      </c>
      <c r="L197" s="11">
        <v>0</v>
      </c>
    </row>
    <row r="198" spans="1:12">
      <c r="A198" s="21" t="s">
        <v>21</v>
      </c>
      <c r="B198" s="8" t="s">
        <v>45</v>
      </c>
      <c r="C198" s="9">
        <v>17</v>
      </c>
      <c r="D198" s="10">
        <v>40738</v>
      </c>
      <c r="E198" s="25">
        <v>7</v>
      </c>
      <c r="F198" s="23">
        <v>0</v>
      </c>
      <c r="G198" s="11">
        <v>10874</v>
      </c>
      <c r="H198" s="12"/>
      <c r="I198" s="11">
        <f t="shared" si="8"/>
        <v>5963</v>
      </c>
      <c r="J198" s="11">
        <f t="shared" si="9"/>
        <v>7155.6</v>
      </c>
      <c r="K198" s="13" t="str">
        <f t="shared" si="10"/>
        <v>RW</v>
      </c>
      <c r="L198" s="11">
        <v>0</v>
      </c>
    </row>
    <row r="199" spans="1:12">
      <c r="A199" s="21" t="s">
        <v>22</v>
      </c>
      <c r="B199" s="8" t="s">
        <v>45</v>
      </c>
      <c r="C199" s="9">
        <v>16</v>
      </c>
      <c r="D199" s="10">
        <v>40739</v>
      </c>
      <c r="E199" s="25">
        <v>1</v>
      </c>
      <c r="F199" s="23">
        <v>0</v>
      </c>
      <c r="G199" s="11">
        <v>6409</v>
      </c>
      <c r="H199" s="12"/>
      <c r="I199" s="11">
        <f t="shared" si="8"/>
        <v>5963</v>
      </c>
      <c r="J199" s="11">
        <f t="shared" si="9"/>
        <v>7155.6</v>
      </c>
      <c r="K199" s="14">
        <f t="shared" si="10"/>
        <v>6409</v>
      </c>
      <c r="L199" s="11">
        <v>6409</v>
      </c>
    </row>
    <row r="200" spans="1:12">
      <c r="A200" s="21" t="s">
        <v>23</v>
      </c>
      <c r="B200" s="8" t="s">
        <v>45</v>
      </c>
      <c r="C200" s="9">
        <v>15</v>
      </c>
      <c r="D200" s="10">
        <v>40740</v>
      </c>
      <c r="E200" s="25">
        <v>1</v>
      </c>
      <c r="F200" s="23">
        <v>0</v>
      </c>
      <c r="G200" s="11">
        <v>6168</v>
      </c>
      <c r="H200" s="12"/>
      <c r="I200" s="11">
        <f t="shared" si="8"/>
        <v>5963</v>
      </c>
      <c r="J200" s="11">
        <f t="shared" si="9"/>
        <v>7155.6</v>
      </c>
      <c r="K200" s="14">
        <f t="shared" si="10"/>
        <v>6168</v>
      </c>
      <c r="L200" s="11">
        <v>6168</v>
      </c>
    </row>
    <row r="201" spans="1:12">
      <c r="A201" s="21" t="s">
        <v>24</v>
      </c>
      <c r="B201" s="8" t="s">
        <v>45</v>
      </c>
      <c r="C201" s="9">
        <v>14</v>
      </c>
      <c r="D201" s="10">
        <v>40741</v>
      </c>
      <c r="E201" s="25">
        <v>3</v>
      </c>
      <c r="F201" s="23">
        <v>0.6</v>
      </c>
      <c r="G201" s="11">
        <v>6433</v>
      </c>
      <c r="H201" s="12"/>
      <c r="I201" s="11">
        <f t="shared" si="8"/>
        <v>5963</v>
      </c>
      <c r="J201" s="11">
        <f t="shared" si="9"/>
        <v>7155.6</v>
      </c>
      <c r="K201" s="14">
        <f t="shared" si="10"/>
        <v>6433</v>
      </c>
      <c r="L201" s="11">
        <v>6433</v>
      </c>
    </row>
    <row r="202" spans="1:12">
      <c r="A202" s="21" t="s">
        <v>25</v>
      </c>
      <c r="B202" s="8" t="s">
        <v>45</v>
      </c>
      <c r="C202" s="9">
        <v>13</v>
      </c>
      <c r="D202" s="10">
        <v>40742</v>
      </c>
      <c r="E202" s="25">
        <v>7</v>
      </c>
      <c r="F202" s="23">
        <v>0</v>
      </c>
      <c r="G202" s="11">
        <v>6561</v>
      </c>
      <c r="H202" s="12"/>
      <c r="I202" s="11">
        <f t="shared" si="8"/>
        <v>5963</v>
      </c>
      <c r="J202" s="11">
        <f t="shared" si="9"/>
        <v>7155.6</v>
      </c>
      <c r="K202" s="14">
        <f t="shared" si="10"/>
        <v>6561</v>
      </c>
      <c r="L202" s="11">
        <v>6561</v>
      </c>
    </row>
    <row r="203" spans="1:12">
      <c r="A203" s="21" t="s">
        <v>26</v>
      </c>
      <c r="B203" s="8" t="s">
        <v>45</v>
      </c>
      <c r="C203" s="9">
        <v>12</v>
      </c>
      <c r="D203" s="10">
        <v>40743</v>
      </c>
      <c r="E203" s="25">
        <v>1</v>
      </c>
      <c r="F203" s="23">
        <v>0</v>
      </c>
      <c r="G203" s="11">
        <v>6371</v>
      </c>
      <c r="H203" s="12"/>
      <c r="I203" s="11">
        <f t="shared" si="8"/>
        <v>5963</v>
      </c>
      <c r="J203" s="11">
        <f t="shared" si="9"/>
        <v>7155.6</v>
      </c>
      <c r="K203" s="14">
        <f t="shared" si="10"/>
        <v>6371</v>
      </c>
      <c r="L203" s="11">
        <v>6371</v>
      </c>
    </row>
    <row r="204" spans="1:12">
      <c r="A204" s="21" t="s">
        <v>27</v>
      </c>
      <c r="B204" s="8" t="s">
        <v>45</v>
      </c>
      <c r="C204" s="9">
        <v>11</v>
      </c>
      <c r="D204" s="10">
        <v>40744</v>
      </c>
      <c r="E204" s="25">
        <v>1</v>
      </c>
      <c r="F204" s="23">
        <v>0</v>
      </c>
      <c r="G204" s="11">
        <v>6381</v>
      </c>
      <c r="H204" s="12"/>
      <c r="I204" s="11">
        <f t="shared" si="8"/>
        <v>5963</v>
      </c>
      <c r="J204" s="11">
        <f t="shared" si="9"/>
        <v>7155.6</v>
      </c>
      <c r="K204" s="14">
        <f t="shared" si="10"/>
        <v>6381</v>
      </c>
      <c r="L204" s="11">
        <v>6381</v>
      </c>
    </row>
    <row r="205" spans="1:12">
      <c r="A205" s="21" t="s">
        <v>28</v>
      </c>
      <c r="B205" s="8" t="s">
        <v>45</v>
      </c>
      <c r="C205" s="9">
        <v>10</v>
      </c>
      <c r="D205" s="10">
        <v>40745</v>
      </c>
      <c r="E205" s="25">
        <v>1</v>
      </c>
      <c r="F205" s="23">
        <v>0</v>
      </c>
      <c r="G205" s="11">
        <v>6353</v>
      </c>
      <c r="H205" s="12"/>
      <c r="I205" s="11">
        <f t="shared" si="8"/>
        <v>5963</v>
      </c>
      <c r="J205" s="11">
        <f t="shared" si="9"/>
        <v>7155.6</v>
      </c>
      <c r="K205" s="14">
        <f t="shared" si="10"/>
        <v>6353</v>
      </c>
      <c r="L205" s="11">
        <v>6353</v>
      </c>
    </row>
    <row r="206" spans="1:12">
      <c r="A206" s="21" t="s">
        <v>29</v>
      </c>
      <c r="B206" s="8" t="s">
        <v>45</v>
      </c>
      <c r="C206" s="9">
        <v>9</v>
      </c>
      <c r="D206" s="10">
        <v>40746</v>
      </c>
      <c r="E206" s="25">
        <v>1</v>
      </c>
      <c r="F206" s="23">
        <v>0</v>
      </c>
      <c r="G206" s="11">
        <v>6291</v>
      </c>
      <c r="H206" s="12"/>
      <c r="I206" s="11">
        <f t="shared" si="8"/>
        <v>5963</v>
      </c>
      <c r="J206" s="11">
        <f t="shared" si="9"/>
        <v>7155.6</v>
      </c>
      <c r="K206" s="14">
        <f t="shared" si="10"/>
        <v>6291</v>
      </c>
      <c r="L206" s="11">
        <v>6291</v>
      </c>
    </row>
    <row r="207" spans="1:12">
      <c r="A207" s="21" t="s">
        <v>30</v>
      </c>
      <c r="B207" s="8" t="s">
        <v>45</v>
      </c>
      <c r="C207" s="9">
        <v>8</v>
      </c>
      <c r="D207" s="10">
        <v>40747</v>
      </c>
      <c r="E207" s="25">
        <v>3</v>
      </c>
      <c r="F207" s="23">
        <v>1</v>
      </c>
      <c r="G207" s="11">
        <v>6038</v>
      </c>
      <c r="H207" s="12"/>
      <c r="I207" s="11">
        <f t="shared" ref="I207:I270" si="11">MIN(G197:G217)</f>
        <v>5963</v>
      </c>
      <c r="J207" s="11">
        <f t="shared" si="9"/>
        <v>7155.6</v>
      </c>
      <c r="K207" s="14">
        <f t="shared" si="10"/>
        <v>6038</v>
      </c>
      <c r="L207" s="11">
        <v>6038</v>
      </c>
    </row>
    <row r="208" spans="1:12">
      <c r="A208" s="21" t="s">
        <v>31</v>
      </c>
      <c r="B208" s="8" t="s">
        <v>45</v>
      </c>
      <c r="C208" s="9">
        <v>7</v>
      </c>
      <c r="D208" s="10">
        <v>40748</v>
      </c>
      <c r="E208" s="25">
        <v>7</v>
      </c>
      <c r="F208" s="23">
        <v>0</v>
      </c>
      <c r="G208" s="11">
        <v>5963</v>
      </c>
      <c r="H208" s="12"/>
      <c r="I208" s="11">
        <f t="shared" si="11"/>
        <v>5963</v>
      </c>
      <c r="J208" s="11">
        <f t="shared" si="9"/>
        <v>7155.6</v>
      </c>
      <c r="K208" s="14">
        <f t="shared" si="10"/>
        <v>5963</v>
      </c>
      <c r="L208" s="11">
        <v>5963</v>
      </c>
    </row>
    <row r="209" spans="1:12">
      <c r="A209" s="21" t="s">
        <v>32</v>
      </c>
      <c r="B209" s="8" t="s">
        <v>45</v>
      </c>
      <c r="C209" s="9">
        <v>6</v>
      </c>
      <c r="D209" s="10">
        <v>40749</v>
      </c>
      <c r="E209" s="25">
        <v>1</v>
      </c>
      <c r="F209" s="23">
        <v>0</v>
      </c>
      <c r="G209" s="11">
        <v>6346</v>
      </c>
      <c r="H209" s="12"/>
      <c r="I209" s="11">
        <f t="shared" si="11"/>
        <v>5963</v>
      </c>
      <c r="J209" s="11">
        <f t="shared" si="9"/>
        <v>7155.6</v>
      </c>
      <c r="K209" s="14">
        <f t="shared" si="10"/>
        <v>6346</v>
      </c>
      <c r="L209" s="11">
        <v>6346</v>
      </c>
    </row>
    <row r="210" spans="1:12">
      <c r="A210" s="21" t="s">
        <v>33</v>
      </c>
      <c r="B210" s="8" t="s">
        <v>45</v>
      </c>
      <c r="C210" s="9">
        <v>5</v>
      </c>
      <c r="D210" s="10">
        <v>40750</v>
      </c>
      <c r="E210" s="25">
        <v>1</v>
      </c>
      <c r="F210" s="23">
        <v>0</v>
      </c>
      <c r="G210" s="11">
        <v>6342</v>
      </c>
      <c r="H210" s="12"/>
      <c r="I210" s="11">
        <f t="shared" si="11"/>
        <v>5963</v>
      </c>
      <c r="J210" s="11">
        <f t="shared" si="9"/>
        <v>7155.6</v>
      </c>
      <c r="K210" s="14">
        <f t="shared" si="10"/>
        <v>6342</v>
      </c>
      <c r="L210" s="11">
        <v>6342</v>
      </c>
    </row>
    <row r="211" spans="1:12">
      <c r="A211" s="21" t="s">
        <v>34</v>
      </c>
      <c r="B211" s="8" t="s">
        <v>45</v>
      </c>
      <c r="C211" s="9">
        <v>4</v>
      </c>
      <c r="D211" s="10">
        <v>40751</v>
      </c>
      <c r="E211" s="25">
        <v>1</v>
      </c>
      <c r="F211" s="23">
        <v>0</v>
      </c>
      <c r="G211" s="11">
        <v>6363</v>
      </c>
      <c r="H211" s="12"/>
      <c r="I211" s="11">
        <f t="shared" si="11"/>
        <v>5963</v>
      </c>
      <c r="J211" s="11">
        <f t="shared" si="9"/>
        <v>7155.6</v>
      </c>
      <c r="K211" s="14">
        <f t="shared" si="10"/>
        <v>6363</v>
      </c>
      <c r="L211" s="11">
        <v>6363</v>
      </c>
    </row>
    <row r="212" spans="1:12">
      <c r="A212" s="21" t="s">
        <v>35</v>
      </c>
      <c r="B212" s="8" t="s">
        <v>45</v>
      </c>
      <c r="C212" s="9">
        <v>3</v>
      </c>
      <c r="D212" s="10">
        <v>40752</v>
      </c>
      <c r="E212" s="25">
        <v>1</v>
      </c>
      <c r="F212" s="23">
        <v>0</v>
      </c>
      <c r="G212" s="11">
        <v>6327</v>
      </c>
      <c r="H212" s="12"/>
      <c r="I212" s="11">
        <f t="shared" si="11"/>
        <v>5954</v>
      </c>
      <c r="J212" s="11">
        <f t="shared" si="9"/>
        <v>7144.8</v>
      </c>
      <c r="K212" s="14">
        <f t="shared" si="10"/>
        <v>6327</v>
      </c>
      <c r="L212" s="11">
        <v>6327</v>
      </c>
    </row>
    <row r="213" spans="1:12">
      <c r="A213" s="21" t="s">
        <v>36</v>
      </c>
      <c r="B213" s="8" t="s">
        <v>45</v>
      </c>
      <c r="C213" s="9">
        <v>2</v>
      </c>
      <c r="D213" s="10">
        <v>40753</v>
      </c>
      <c r="E213" s="25">
        <v>3</v>
      </c>
      <c r="F213" s="23">
        <v>4</v>
      </c>
      <c r="G213" s="11">
        <v>6285</v>
      </c>
      <c r="H213" s="12"/>
      <c r="I213" s="11">
        <f t="shared" si="11"/>
        <v>5954</v>
      </c>
      <c r="J213" s="11">
        <f t="shared" si="9"/>
        <v>7144.8</v>
      </c>
      <c r="K213" s="14">
        <f t="shared" si="10"/>
        <v>6285</v>
      </c>
      <c r="L213" s="11">
        <v>6285</v>
      </c>
    </row>
    <row r="214" spans="1:12">
      <c r="A214" s="21" t="s">
        <v>37</v>
      </c>
      <c r="B214" s="8" t="s">
        <v>45</v>
      </c>
      <c r="C214" s="9">
        <v>1</v>
      </c>
      <c r="D214" s="10">
        <v>40754</v>
      </c>
      <c r="E214" s="25">
        <v>3</v>
      </c>
      <c r="F214" s="23">
        <v>0.8</v>
      </c>
      <c r="G214" s="11">
        <v>8089</v>
      </c>
      <c r="H214" s="12"/>
      <c r="I214" s="11">
        <f t="shared" si="11"/>
        <v>5954</v>
      </c>
      <c r="J214" s="11">
        <f t="shared" si="9"/>
        <v>7144.8</v>
      </c>
      <c r="K214" s="13" t="str">
        <f t="shared" si="10"/>
        <v>RW</v>
      </c>
      <c r="L214" s="11">
        <v>0</v>
      </c>
    </row>
    <row r="215" spans="1:12">
      <c r="A215" s="21" t="s">
        <v>38</v>
      </c>
      <c r="B215" s="8" t="s">
        <v>45</v>
      </c>
      <c r="C215" s="9">
        <v>0</v>
      </c>
      <c r="D215" s="10">
        <v>40755</v>
      </c>
      <c r="E215" s="25">
        <v>3</v>
      </c>
      <c r="F215" s="23">
        <v>0.8</v>
      </c>
      <c r="G215" s="11">
        <v>6670</v>
      </c>
      <c r="H215" s="12"/>
      <c r="I215" s="11">
        <f t="shared" si="11"/>
        <v>5954</v>
      </c>
      <c r="J215" s="11">
        <f t="shared" si="9"/>
        <v>7144.8</v>
      </c>
      <c r="K215" s="14">
        <f t="shared" si="10"/>
        <v>6670</v>
      </c>
      <c r="L215" s="11">
        <v>6670</v>
      </c>
    </row>
    <row r="216" spans="1:12">
      <c r="A216" s="21" t="s">
        <v>8</v>
      </c>
      <c r="B216" s="8" t="s">
        <v>46</v>
      </c>
      <c r="C216" s="9">
        <v>30</v>
      </c>
      <c r="D216" s="10">
        <v>40756</v>
      </c>
      <c r="E216" s="25">
        <v>7</v>
      </c>
      <c r="F216" s="23">
        <v>0</v>
      </c>
      <c r="G216" s="11">
        <v>6441</v>
      </c>
      <c r="H216" s="12"/>
      <c r="I216" s="11">
        <f t="shared" si="11"/>
        <v>5954</v>
      </c>
      <c r="J216" s="11">
        <f t="shared" si="9"/>
        <v>7144.8</v>
      </c>
      <c r="K216" s="14">
        <f t="shared" si="10"/>
        <v>6441</v>
      </c>
      <c r="L216" s="11">
        <v>6441</v>
      </c>
    </row>
    <row r="217" spans="1:12">
      <c r="A217" s="21" t="s">
        <v>9</v>
      </c>
      <c r="B217" s="8" t="s">
        <v>46</v>
      </c>
      <c r="C217" s="9">
        <v>29</v>
      </c>
      <c r="D217" s="10">
        <v>40757</v>
      </c>
      <c r="E217" s="25">
        <v>1</v>
      </c>
      <c r="F217" s="23">
        <v>0</v>
      </c>
      <c r="G217" s="11">
        <v>6423</v>
      </c>
      <c r="H217" s="12"/>
      <c r="I217" s="11">
        <f t="shared" si="11"/>
        <v>5954</v>
      </c>
      <c r="J217" s="11">
        <f t="shared" si="9"/>
        <v>7144.8</v>
      </c>
      <c r="K217" s="14">
        <f t="shared" si="10"/>
        <v>6423</v>
      </c>
      <c r="L217" s="11">
        <v>6423</v>
      </c>
    </row>
    <row r="218" spans="1:12">
      <c r="A218" s="21" t="s">
        <v>10</v>
      </c>
      <c r="B218" s="8" t="s">
        <v>46</v>
      </c>
      <c r="C218" s="9">
        <v>28</v>
      </c>
      <c r="D218" s="10">
        <v>40758</v>
      </c>
      <c r="E218" s="25">
        <v>3</v>
      </c>
      <c r="F218" s="23">
        <v>0.7</v>
      </c>
      <c r="G218" s="11">
        <v>6430</v>
      </c>
      <c r="H218" s="12"/>
      <c r="I218" s="11">
        <f t="shared" si="11"/>
        <v>5954</v>
      </c>
      <c r="J218" s="11">
        <f t="shared" si="9"/>
        <v>7144.8</v>
      </c>
      <c r="K218" s="14">
        <f t="shared" si="10"/>
        <v>6430</v>
      </c>
      <c r="L218" s="11">
        <v>6430</v>
      </c>
    </row>
    <row r="219" spans="1:12">
      <c r="A219" s="21" t="s">
        <v>11</v>
      </c>
      <c r="B219" s="8" t="s">
        <v>46</v>
      </c>
      <c r="C219" s="9">
        <v>27</v>
      </c>
      <c r="D219" s="10">
        <v>40759</v>
      </c>
      <c r="E219" s="25">
        <v>3</v>
      </c>
      <c r="F219" s="23">
        <v>1.3</v>
      </c>
      <c r="G219" s="11">
        <v>6290.9999998999992</v>
      </c>
      <c r="H219" s="12"/>
      <c r="I219" s="11">
        <f t="shared" si="11"/>
        <v>5954</v>
      </c>
      <c r="J219" s="11">
        <f t="shared" si="9"/>
        <v>7144.8</v>
      </c>
      <c r="K219" s="14">
        <f t="shared" si="10"/>
        <v>6290.9999998999992</v>
      </c>
      <c r="L219" s="11">
        <v>6290.9999998999992</v>
      </c>
    </row>
    <row r="220" spans="1:12">
      <c r="A220" s="21" t="s">
        <v>12</v>
      </c>
      <c r="B220" s="8" t="s">
        <v>46</v>
      </c>
      <c r="C220" s="9">
        <v>26</v>
      </c>
      <c r="D220" s="10">
        <v>40760</v>
      </c>
      <c r="E220" s="25">
        <v>3</v>
      </c>
      <c r="F220" s="23">
        <v>4.7</v>
      </c>
      <c r="G220" s="11">
        <v>10250</v>
      </c>
      <c r="H220" s="12"/>
      <c r="I220" s="11">
        <f t="shared" si="11"/>
        <v>5954</v>
      </c>
      <c r="J220" s="11">
        <f t="shared" si="9"/>
        <v>7144.8</v>
      </c>
      <c r="K220" s="13" t="str">
        <f t="shared" si="10"/>
        <v>RW</v>
      </c>
      <c r="L220" s="11">
        <v>0</v>
      </c>
    </row>
    <row r="221" spans="1:12">
      <c r="A221" s="21" t="s">
        <v>13</v>
      </c>
      <c r="B221" s="8" t="s">
        <v>46</v>
      </c>
      <c r="C221" s="9">
        <v>25</v>
      </c>
      <c r="D221" s="10">
        <v>40761</v>
      </c>
      <c r="E221" s="25">
        <v>3</v>
      </c>
      <c r="F221" s="23">
        <v>0.6</v>
      </c>
      <c r="G221" s="11">
        <v>6245</v>
      </c>
      <c r="H221" s="12"/>
      <c r="I221" s="11">
        <f t="shared" si="11"/>
        <v>5954</v>
      </c>
      <c r="J221" s="11">
        <f t="shared" si="9"/>
        <v>7144.8</v>
      </c>
      <c r="K221" s="14">
        <f t="shared" si="10"/>
        <v>6245</v>
      </c>
      <c r="L221" s="11">
        <v>6245</v>
      </c>
    </row>
    <row r="222" spans="1:12">
      <c r="A222" s="21" t="s">
        <v>14</v>
      </c>
      <c r="B222" s="8" t="s">
        <v>46</v>
      </c>
      <c r="C222" s="9">
        <v>24</v>
      </c>
      <c r="D222" s="10">
        <v>40762</v>
      </c>
      <c r="E222" s="25">
        <v>7</v>
      </c>
      <c r="F222" s="23">
        <v>0.2</v>
      </c>
      <c r="G222" s="11">
        <v>5954</v>
      </c>
      <c r="H222" s="12"/>
      <c r="I222" s="11">
        <f t="shared" si="11"/>
        <v>5954</v>
      </c>
      <c r="J222" s="11">
        <f t="shared" si="9"/>
        <v>7144.8</v>
      </c>
      <c r="K222" s="14">
        <f t="shared" si="10"/>
        <v>5954</v>
      </c>
      <c r="L222" s="11">
        <v>5954</v>
      </c>
    </row>
    <row r="223" spans="1:12">
      <c r="A223" s="21" t="s">
        <v>15</v>
      </c>
      <c r="B223" s="8" t="s">
        <v>46</v>
      </c>
      <c r="C223" s="9">
        <v>23</v>
      </c>
      <c r="D223" s="10">
        <v>40763</v>
      </c>
      <c r="E223" s="25">
        <v>3</v>
      </c>
      <c r="F223" s="23">
        <v>3.3</v>
      </c>
      <c r="G223" s="11">
        <v>8392</v>
      </c>
      <c r="H223" s="12"/>
      <c r="I223" s="11">
        <f t="shared" si="11"/>
        <v>5954</v>
      </c>
      <c r="J223" s="11">
        <f t="shared" si="9"/>
        <v>7144.8</v>
      </c>
      <c r="K223" s="13" t="str">
        <f t="shared" si="10"/>
        <v>RW</v>
      </c>
      <c r="L223" s="11">
        <v>0</v>
      </c>
    </row>
    <row r="224" spans="1:12">
      <c r="A224" s="21" t="s">
        <v>16</v>
      </c>
      <c r="B224" s="8" t="s">
        <v>46</v>
      </c>
      <c r="C224" s="9">
        <v>22</v>
      </c>
      <c r="D224" s="10">
        <v>40764</v>
      </c>
      <c r="E224" s="25">
        <v>3</v>
      </c>
      <c r="F224" s="23">
        <v>0.8</v>
      </c>
      <c r="G224" s="11">
        <v>6540</v>
      </c>
      <c r="H224" s="12"/>
      <c r="I224" s="11">
        <f t="shared" si="11"/>
        <v>5954</v>
      </c>
      <c r="J224" s="11">
        <f t="shared" si="9"/>
        <v>7144.8</v>
      </c>
      <c r="K224" s="14">
        <f t="shared" si="10"/>
        <v>6540</v>
      </c>
      <c r="L224" s="11">
        <v>6540</v>
      </c>
    </row>
    <row r="225" spans="1:12">
      <c r="A225" s="21" t="s">
        <v>17</v>
      </c>
      <c r="B225" s="8" t="s">
        <v>46</v>
      </c>
      <c r="C225" s="9">
        <v>21</v>
      </c>
      <c r="D225" s="10">
        <v>40765</v>
      </c>
      <c r="E225" s="25">
        <v>7</v>
      </c>
      <c r="F225" s="23">
        <v>0</v>
      </c>
      <c r="G225" s="11">
        <v>6277</v>
      </c>
      <c r="H225" s="12"/>
      <c r="I225" s="11">
        <f t="shared" si="11"/>
        <v>5954</v>
      </c>
      <c r="J225" s="11">
        <f t="shared" si="9"/>
        <v>7144.8</v>
      </c>
      <c r="K225" s="14">
        <f t="shared" si="10"/>
        <v>6277</v>
      </c>
      <c r="L225" s="11">
        <v>6277</v>
      </c>
    </row>
    <row r="226" spans="1:12">
      <c r="A226" s="21" t="s">
        <v>18</v>
      </c>
      <c r="B226" s="8" t="s">
        <v>46</v>
      </c>
      <c r="C226" s="9">
        <v>20</v>
      </c>
      <c r="D226" s="10">
        <v>40766</v>
      </c>
      <c r="E226" s="25">
        <v>3</v>
      </c>
      <c r="F226" s="23">
        <v>1</v>
      </c>
      <c r="G226" s="11">
        <v>6172</v>
      </c>
      <c r="H226" s="12"/>
      <c r="I226" s="11">
        <f t="shared" si="11"/>
        <v>5954</v>
      </c>
      <c r="J226" s="11">
        <f t="shared" si="9"/>
        <v>7144.8</v>
      </c>
      <c r="K226" s="14">
        <f t="shared" si="10"/>
        <v>6172</v>
      </c>
      <c r="L226" s="11">
        <v>6172</v>
      </c>
    </row>
    <row r="227" spans="1:12">
      <c r="A227" s="21" t="s">
        <v>19</v>
      </c>
      <c r="B227" s="8" t="s">
        <v>46</v>
      </c>
      <c r="C227" s="9">
        <v>19</v>
      </c>
      <c r="D227" s="10">
        <v>40767</v>
      </c>
      <c r="E227" s="25">
        <v>3</v>
      </c>
      <c r="F227" s="23">
        <v>1.1000000000000001</v>
      </c>
      <c r="G227" s="11">
        <v>7557</v>
      </c>
      <c r="H227" s="12"/>
      <c r="I227" s="11">
        <f t="shared" si="11"/>
        <v>5954</v>
      </c>
      <c r="J227" s="11">
        <f t="shared" si="9"/>
        <v>7144.8</v>
      </c>
      <c r="K227" s="13" t="str">
        <f t="shared" si="10"/>
        <v>RW</v>
      </c>
      <c r="L227" s="11">
        <v>0</v>
      </c>
    </row>
    <row r="228" spans="1:12">
      <c r="A228" s="21" t="s">
        <v>20</v>
      </c>
      <c r="B228" s="8" t="s">
        <v>46</v>
      </c>
      <c r="C228" s="9">
        <v>18</v>
      </c>
      <c r="D228" s="10">
        <v>40768</v>
      </c>
      <c r="E228" s="25">
        <v>3</v>
      </c>
      <c r="F228" s="23">
        <v>0.6</v>
      </c>
      <c r="G228" s="11">
        <v>6029</v>
      </c>
      <c r="H228" s="12"/>
      <c r="I228" s="11">
        <f t="shared" si="11"/>
        <v>5954</v>
      </c>
      <c r="J228" s="11">
        <f t="shared" si="9"/>
        <v>7144.8</v>
      </c>
      <c r="K228" s="14">
        <f t="shared" si="10"/>
        <v>6029</v>
      </c>
      <c r="L228" s="11">
        <v>6029</v>
      </c>
    </row>
    <row r="229" spans="1:12">
      <c r="A229" s="21" t="s">
        <v>21</v>
      </c>
      <c r="B229" s="8" t="s">
        <v>46</v>
      </c>
      <c r="C229" s="9">
        <v>17</v>
      </c>
      <c r="D229" s="10">
        <v>40769</v>
      </c>
      <c r="E229" s="25">
        <v>3</v>
      </c>
      <c r="F229" s="23">
        <v>16.8</v>
      </c>
      <c r="G229" s="11">
        <v>14225</v>
      </c>
      <c r="H229" s="12"/>
      <c r="I229" s="11">
        <f t="shared" si="11"/>
        <v>5954</v>
      </c>
      <c r="J229" s="11">
        <f t="shared" si="9"/>
        <v>7144.8</v>
      </c>
      <c r="K229" s="13" t="str">
        <f t="shared" si="10"/>
        <v>RW</v>
      </c>
      <c r="L229" s="11">
        <v>0</v>
      </c>
    </row>
    <row r="230" spans="1:12">
      <c r="A230" s="21" t="s">
        <v>22</v>
      </c>
      <c r="B230" s="8" t="s">
        <v>46</v>
      </c>
      <c r="C230" s="9">
        <v>16</v>
      </c>
      <c r="D230" s="10">
        <v>40770</v>
      </c>
      <c r="E230" s="25">
        <v>7</v>
      </c>
      <c r="F230" s="23">
        <v>0</v>
      </c>
      <c r="G230" s="11">
        <v>7733</v>
      </c>
      <c r="H230" s="12"/>
      <c r="I230" s="11">
        <f t="shared" si="11"/>
        <v>5954</v>
      </c>
      <c r="J230" s="11">
        <f t="shared" si="9"/>
        <v>7144.8</v>
      </c>
      <c r="K230" s="13" t="str">
        <f t="shared" si="10"/>
        <v>RW</v>
      </c>
      <c r="L230" s="11">
        <v>0</v>
      </c>
    </row>
    <row r="231" spans="1:12">
      <c r="A231" s="21" t="s">
        <v>23</v>
      </c>
      <c r="B231" s="8" t="s">
        <v>46</v>
      </c>
      <c r="C231" s="9">
        <v>15</v>
      </c>
      <c r="D231" s="10">
        <v>40771</v>
      </c>
      <c r="E231" s="25">
        <v>1</v>
      </c>
      <c r="F231" s="23">
        <v>0</v>
      </c>
      <c r="G231" s="11">
        <v>6274</v>
      </c>
      <c r="H231" s="12"/>
      <c r="I231" s="11">
        <f t="shared" si="11"/>
        <v>5954</v>
      </c>
      <c r="J231" s="11">
        <f t="shared" si="9"/>
        <v>7144.8</v>
      </c>
      <c r="K231" s="14">
        <f t="shared" si="10"/>
        <v>6274</v>
      </c>
      <c r="L231" s="11">
        <v>6274</v>
      </c>
    </row>
    <row r="232" spans="1:12">
      <c r="A232" s="21" t="s">
        <v>24</v>
      </c>
      <c r="B232" s="8" t="s">
        <v>46</v>
      </c>
      <c r="C232" s="9">
        <v>14</v>
      </c>
      <c r="D232" s="10">
        <v>40772</v>
      </c>
      <c r="E232" s="25">
        <v>1</v>
      </c>
      <c r="F232" s="23">
        <v>0</v>
      </c>
      <c r="G232" s="11">
        <v>6156</v>
      </c>
      <c r="H232" s="12"/>
      <c r="I232" s="11">
        <f t="shared" si="11"/>
        <v>5954</v>
      </c>
      <c r="J232" s="11">
        <f t="shared" si="9"/>
        <v>7144.8</v>
      </c>
      <c r="K232" s="14">
        <f t="shared" si="10"/>
        <v>6156</v>
      </c>
      <c r="L232" s="11">
        <v>6156</v>
      </c>
    </row>
    <row r="233" spans="1:12">
      <c r="A233" s="21" t="s">
        <v>25</v>
      </c>
      <c r="B233" s="8" t="s">
        <v>46</v>
      </c>
      <c r="C233" s="9">
        <v>13</v>
      </c>
      <c r="D233" s="10">
        <v>40773</v>
      </c>
      <c r="E233" s="25">
        <v>3</v>
      </c>
      <c r="F233" s="23">
        <v>5.7</v>
      </c>
      <c r="G233" s="11">
        <v>6467</v>
      </c>
      <c r="H233" s="12"/>
      <c r="I233" s="11">
        <f t="shared" si="11"/>
        <v>5985</v>
      </c>
      <c r="J233" s="11">
        <f t="shared" si="9"/>
        <v>7182</v>
      </c>
      <c r="K233" s="14">
        <f t="shared" si="10"/>
        <v>6467</v>
      </c>
      <c r="L233" s="11">
        <v>6467</v>
      </c>
    </row>
    <row r="234" spans="1:12">
      <c r="A234" s="21" t="s">
        <v>26</v>
      </c>
      <c r="B234" s="8" t="s">
        <v>46</v>
      </c>
      <c r="C234" s="9">
        <v>12</v>
      </c>
      <c r="D234" s="10">
        <v>40774</v>
      </c>
      <c r="E234" s="25">
        <v>3</v>
      </c>
      <c r="F234" s="23">
        <v>3.8</v>
      </c>
      <c r="G234" s="11">
        <v>14259</v>
      </c>
      <c r="H234" s="12"/>
      <c r="I234" s="11">
        <f t="shared" si="11"/>
        <v>5985</v>
      </c>
      <c r="J234" s="11">
        <f t="shared" si="9"/>
        <v>7182</v>
      </c>
      <c r="K234" s="13" t="str">
        <f t="shared" si="10"/>
        <v>RW</v>
      </c>
      <c r="L234" s="11">
        <v>0</v>
      </c>
    </row>
    <row r="235" spans="1:12">
      <c r="A235" s="21" t="s">
        <v>27</v>
      </c>
      <c r="B235" s="8" t="s">
        <v>46</v>
      </c>
      <c r="C235" s="9">
        <v>11</v>
      </c>
      <c r="D235" s="10">
        <v>40775</v>
      </c>
      <c r="E235" s="25">
        <v>7</v>
      </c>
      <c r="F235" s="23">
        <v>0</v>
      </c>
      <c r="G235" s="11">
        <v>6233</v>
      </c>
      <c r="H235" s="12"/>
      <c r="I235" s="11">
        <f t="shared" si="11"/>
        <v>5985</v>
      </c>
      <c r="J235" s="11">
        <f t="shared" si="9"/>
        <v>7182</v>
      </c>
      <c r="K235" s="14">
        <f t="shared" si="10"/>
        <v>6233</v>
      </c>
      <c r="L235" s="11">
        <v>6233</v>
      </c>
    </row>
    <row r="236" spans="1:12">
      <c r="A236" s="21" t="s">
        <v>28</v>
      </c>
      <c r="B236" s="8" t="s">
        <v>46</v>
      </c>
      <c r="C236" s="9">
        <v>10</v>
      </c>
      <c r="D236" s="10">
        <v>40776</v>
      </c>
      <c r="E236" s="25">
        <v>1</v>
      </c>
      <c r="F236" s="23">
        <v>0</v>
      </c>
      <c r="G236" s="11">
        <v>5985</v>
      </c>
      <c r="H236" s="12"/>
      <c r="I236" s="11">
        <f t="shared" si="11"/>
        <v>5985</v>
      </c>
      <c r="J236" s="11">
        <f t="shared" si="9"/>
        <v>7182</v>
      </c>
      <c r="K236" s="14">
        <f t="shared" si="10"/>
        <v>5985</v>
      </c>
      <c r="L236" s="11">
        <v>5985</v>
      </c>
    </row>
    <row r="237" spans="1:12">
      <c r="A237" s="21" t="s">
        <v>29</v>
      </c>
      <c r="B237" s="8" t="s">
        <v>46</v>
      </c>
      <c r="C237" s="9">
        <v>9</v>
      </c>
      <c r="D237" s="10">
        <v>40777</v>
      </c>
      <c r="E237" s="25">
        <v>1</v>
      </c>
      <c r="F237" s="23">
        <v>0.1</v>
      </c>
      <c r="G237" s="11">
        <v>6399</v>
      </c>
      <c r="H237" s="12"/>
      <c r="I237" s="11">
        <f t="shared" si="11"/>
        <v>5985</v>
      </c>
      <c r="J237" s="11">
        <f t="shared" si="9"/>
        <v>7182</v>
      </c>
      <c r="K237" s="14">
        <f t="shared" si="10"/>
        <v>6399</v>
      </c>
      <c r="L237" s="11">
        <v>6399</v>
      </c>
    </row>
    <row r="238" spans="1:12">
      <c r="A238" s="21" t="s">
        <v>30</v>
      </c>
      <c r="B238" s="8" t="s">
        <v>46</v>
      </c>
      <c r="C238" s="9">
        <v>8</v>
      </c>
      <c r="D238" s="10">
        <v>40778</v>
      </c>
      <c r="E238" s="25">
        <v>4</v>
      </c>
      <c r="F238" s="23">
        <v>8.1999999999999993</v>
      </c>
      <c r="G238" s="11">
        <v>14059</v>
      </c>
      <c r="H238" s="12"/>
      <c r="I238" s="11">
        <f t="shared" si="11"/>
        <v>5985</v>
      </c>
      <c r="J238" s="11">
        <f t="shared" si="9"/>
        <v>7182</v>
      </c>
      <c r="K238" s="13" t="str">
        <f t="shared" si="10"/>
        <v>RW</v>
      </c>
      <c r="L238" s="11">
        <v>0</v>
      </c>
    </row>
    <row r="239" spans="1:12">
      <c r="A239" s="21" t="s">
        <v>31</v>
      </c>
      <c r="B239" s="8" t="s">
        <v>46</v>
      </c>
      <c r="C239" s="9">
        <v>7</v>
      </c>
      <c r="D239" s="10">
        <v>40779</v>
      </c>
      <c r="E239" s="25">
        <v>4</v>
      </c>
      <c r="F239" s="23">
        <v>10.9</v>
      </c>
      <c r="G239" s="11">
        <v>11192</v>
      </c>
      <c r="H239" s="12"/>
      <c r="I239" s="11">
        <f t="shared" si="11"/>
        <v>5985</v>
      </c>
      <c r="J239" s="11">
        <f t="shared" si="9"/>
        <v>7182</v>
      </c>
      <c r="K239" s="13" t="str">
        <f t="shared" si="10"/>
        <v>RW</v>
      </c>
      <c r="L239" s="11">
        <v>0</v>
      </c>
    </row>
    <row r="240" spans="1:12">
      <c r="A240" s="21" t="s">
        <v>32</v>
      </c>
      <c r="B240" s="8" t="s">
        <v>46</v>
      </c>
      <c r="C240" s="9">
        <v>6</v>
      </c>
      <c r="D240" s="10">
        <v>40780</v>
      </c>
      <c r="E240" s="25">
        <v>7</v>
      </c>
      <c r="F240" s="23">
        <v>0</v>
      </c>
      <c r="G240" s="11">
        <v>9965</v>
      </c>
      <c r="H240" s="12"/>
      <c r="I240" s="11">
        <f t="shared" si="11"/>
        <v>5985</v>
      </c>
      <c r="J240" s="11">
        <f t="shared" si="9"/>
        <v>7182</v>
      </c>
      <c r="K240" s="13" t="str">
        <f t="shared" si="10"/>
        <v>RW</v>
      </c>
      <c r="L240" s="11">
        <v>0</v>
      </c>
    </row>
    <row r="241" spans="1:12">
      <c r="A241" s="21" t="s">
        <v>33</v>
      </c>
      <c r="B241" s="8" t="s">
        <v>46</v>
      </c>
      <c r="C241" s="9">
        <v>5</v>
      </c>
      <c r="D241" s="10">
        <v>40781</v>
      </c>
      <c r="E241" s="25">
        <v>4</v>
      </c>
      <c r="F241" s="23">
        <v>5.0999999999999996</v>
      </c>
      <c r="G241" s="11">
        <v>6917</v>
      </c>
      <c r="H241" s="12"/>
      <c r="I241" s="11">
        <f t="shared" si="11"/>
        <v>5985</v>
      </c>
      <c r="J241" s="11">
        <f t="shared" si="9"/>
        <v>7182</v>
      </c>
      <c r="K241" s="14">
        <f t="shared" si="10"/>
        <v>6917</v>
      </c>
      <c r="L241" s="11">
        <v>6917</v>
      </c>
    </row>
    <row r="242" spans="1:12">
      <c r="A242" s="21" t="s">
        <v>34</v>
      </c>
      <c r="B242" s="8" t="s">
        <v>46</v>
      </c>
      <c r="C242" s="9">
        <v>4</v>
      </c>
      <c r="D242" s="10">
        <v>40782</v>
      </c>
      <c r="E242" s="25">
        <v>3</v>
      </c>
      <c r="F242" s="23">
        <v>4.5</v>
      </c>
      <c r="G242" s="11">
        <v>15006</v>
      </c>
      <c r="H242" s="12"/>
      <c r="I242" s="11">
        <f t="shared" si="11"/>
        <v>5985</v>
      </c>
      <c r="J242" s="11">
        <f t="shared" si="9"/>
        <v>7182</v>
      </c>
      <c r="K242" s="13" t="str">
        <f t="shared" si="10"/>
        <v>RW</v>
      </c>
      <c r="L242" s="11">
        <v>0</v>
      </c>
    </row>
    <row r="243" spans="1:12">
      <c r="A243" s="21" t="s">
        <v>35</v>
      </c>
      <c r="B243" s="8" t="s">
        <v>46</v>
      </c>
      <c r="C243" s="9">
        <v>3</v>
      </c>
      <c r="D243" s="10">
        <v>40783</v>
      </c>
      <c r="E243" s="25">
        <v>7</v>
      </c>
      <c r="F243" s="23">
        <v>0</v>
      </c>
      <c r="G243" s="11">
        <v>6546</v>
      </c>
      <c r="H243" s="12"/>
      <c r="I243" s="11">
        <f t="shared" si="11"/>
        <v>5985</v>
      </c>
      <c r="J243" s="11">
        <f t="shared" si="9"/>
        <v>7182</v>
      </c>
      <c r="K243" s="14">
        <f t="shared" si="10"/>
        <v>6546</v>
      </c>
      <c r="L243" s="11">
        <v>6546</v>
      </c>
    </row>
    <row r="244" spans="1:12">
      <c r="A244" s="21" t="s">
        <v>36</v>
      </c>
      <c r="B244" s="8" t="s">
        <v>46</v>
      </c>
      <c r="C244" s="9">
        <v>2</v>
      </c>
      <c r="D244" s="10">
        <v>40784</v>
      </c>
      <c r="E244" s="25">
        <v>3</v>
      </c>
      <c r="F244" s="23">
        <v>1</v>
      </c>
      <c r="G244" s="11">
        <v>6573</v>
      </c>
      <c r="H244" s="12"/>
      <c r="I244" s="11">
        <f t="shared" si="11"/>
        <v>5985</v>
      </c>
      <c r="J244" s="11">
        <f t="shared" si="9"/>
        <v>7182</v>
      </c>
      <c r="K244" s="14">
        <f t="shared" si="10"/>
        <v>6573</v>
      </c>
      <c r="L244" s="11">
        <v>6573</v>
      </c>
    </row>
    <row r="245" spans="1:12">
      <c r="A245" s="21" t="s">
        <v>37</v>
      </c>
      <c r="B245" s="8" t="s">
        <v>46</v>
      </c>
      <c r="C245" s="9">
        <v>1</v>
      </c>
      <c r="D245" s="10">
        <v>40785</v>
      </c>
      <c r="E245" s="25">
        <v>7</v>
      </c>
      <c r="F245" s="23">
        <v>0</v>
      </c>
      <c r="G245" s="11">
        <v>6502</v>
      </c>
      <c r="H245" s="12"/>
      <c r="I245" s="11">
        <f t="shared" si="11"/>
        <v>5985</v>
      </c>
      <c r="J245" s="11">
        <f t="shared" si="9"/>
        <v>7182</v>
      </c>
      <c r="K245" s="14">
        <f t="shared" si="10"/>
        <v>6502</v>
      </c>
      <c r="L245" s="11">
        <v>6502</v>
      </c>
    </row>
    <row r="246" spans="1:12">
      <c r="A246" s="21" t="s">
        <v>38</v>
      </c>
      <c r="B246" s="8" t="s">
        <v>46</v>
      </c>
      <c r="C246" s="9">
        <v>0</v>
      </c>
      <c r="D246" s="10">
        <v>40786</v>
      </c>
      <c r="E246" s="25">
        <v>1</v>
      </c>
      <c r="F246" s="23">
        <v>0</v>
      </c>
      <c r="G246" s="11">
        <v>6020</v>
      </c>
      <c r="H246" s="12"/>
      <c r="I246" s="11">
        <f t="shared" si="11"/>
        <v>5985</v>
      </c>
      <c r="J246" s="11">
        <f t="shared" si="9"/>
        <v>7182</v>
      </c>
      <c r="K246" s="14">
        <f t="shared" si="10"/>
        <v>6020</v>
      </c>
      <c r="L246" s="11">
        <v>6020</v>
      </c>
    </row>
    <row r="247" spans="1:12">
      <c r="A247" s="21" t="s">
        <v>8</v>
      </c>
      <c r="B247" s="8" t="s">
        <v>47</v>
      </c>
      <c r="C247" s="9">
        <v>29</v>
      </c>
      <c r="D247" s="10">
        <v>40787</v>
      </c>
      <c r="E247" s="25">
        <v>1</v>
      </c>
      <c r="F247" s="23">
        <v>0</v>
      </c>
      <c r="G247" s="11">
        <v>6669</v>
      </c>
      <c r="H247" s="12"/>
      <c r="I247" s="11">
        <f t="shared" si="11"/>
        <v>6020</v>
      </c>
      <c r="J247" s="11">
        <f t="shared" si="9"/>
        <v>7224</v>
      </c>
      <c r="K247" s="14">
        <f t="shared" si="10"/>
        <v>6669</v>
      </c>
      <c r="L247" s="11">
        <v>6669</v>
      </c>
    </row>
    <row r="248" spans="1:12">
      <c r="A248" s="21" t="s">
        <v>9</v>
      </c>
      <c r="B248" s="8" t="s">
        <v>47</v>
      </c>
      <c r="C248" s="9">
        <v>28</v>
      </c>
      <c r="D248" s="10">
        <v>40788</v>
      </c>
      <c r="E248" s="25">
        <v>1</v>
      </c>
      <c r="F248" s="23">
        <v>0</v>
      </c>
      <c r="G248" s="11">
        <v>6601</v>
      </c>
      <c r="H248" s="12"/>
      <c r="I248" s="11">
        <f t="shared" si="11"/>
        <v>6020</v>
      </c>
      <c r="J248" s="11">
        <f t="shared" si="9"/>
        <v>7224</v>
      </c>
      <c r="K248" s="14">
        <f t="shared" si="10"/>
        <v>6601</v>
      </c>
      <c r="L248" s="11">
        <v>6601</v>
      </c>
    </row>
    <row r="249" spans="1:12">
      <c r="A249" s="21" t="s">
        <v>10</v>
      </c>
      <c r="B249" s="8" t="s">
        <v>47</v>
      </c>
      <c r="C249" s="9">
        <v>27</v>
      </c>
      <c r="D249" s="10">
        <v>40789</v>
      </c>
      <c r="E249" s="25">
        <v>1</v>
      </c>
      <c r="F249" s="23">
        <v>0</v>
      </c>
      <c r="G249" s="11">
        <v>6379</v>
      </c>
      <c r="H249" s="12"/>
      <c r="I249" s="11">
        <f t="shared" si="11"/>
        <v>6020</v>
      </c>
      <c r="J249" s="11">
        <f t="shared" si="9"/>
        <v>7224</v>
      </c>
      <c r="K249" s="14">
        <f t="shared" si="10"/>
        <v>6379</v>
      </c>
      <c r="L249" s="11">
        <v>6379</v>
      </c>
    </row>
    <row r="250" spans="1:12">
      <c r="A250" s="21" t="s">
        <v>11</v>
      </c>
      <c r="B250" s="8" t="s">
        <v>47</v>
      </c>
      <c r="C250" s="9">
        <v>26</v>
      </c>
      <c r="D250" s="10">
        <v>40790</v>
      </c>
      <c r="E250" s="25">
        <v>4</v>
      </c>
      <c r="F250" s="23">
        <v>18.5</v>
      </c>
      <c r="G250" s="11">
        <v>8992</v>
      </c>
      <c r="H250" s="12"/>
      <c r="I250" s="11">
        <f t="shared" si="11"/>
        <v>6020</v>
      </c>
      <c r="J250" s="11">
        <f t="shared" si="9"/>
        <v>7224</v>
      </c>
      <c r="K250" s="13" t="str">
        <f t="shared" si="10"/>
        <v>RW</v>
      </c>
      <c r="L250" s="11">
        <v>0</v>
      </c>
    </row>
    <row r="251" spans="1:12">
      <c r="A251" s="21" t="s">
        <v>12</v>
      </c>
      <c r="B251" s="8" t="s">
        <v>47</v>
      </c>
      <c r="C251" s="9">
        <v>25</v>
      </c>
      <c r="D251" s="10">
        <v>40791</v>
      </c>
      <c r="E251" s="25">
        <v>7</v>
      </c>
      <c r="F251" s="23">
        <v>0</v>
      </c>
      <c r="G251" s="11">
        <v>16592</v>
      </c>
      <c r="H251" s="12"/>
      <c r="I251" s="11">
        <f t="shared" si="11"/>
        <v>6020</v>
      </c>
      <c r="J251" s="11">
        <f t="shared" si="9"/>
        <v>7224</v>
      </c>
      <c r="K251" s="13" t="str">
        <f t="shared" si="10"/>
        <v>RW</v>
      </c>
      <c r="L251" s="11">
        <v>0</v>
      </c>
    </row>
    <row r="252" spans="1:12">
      <c r="A252" s="21" t="s">
        <v>13</v>
      </c>
      <c r="B252" s="8" t="s">
        <v>47</v>
      </c>
      <c r="C252" s="9">
        <v>24</v>
      </c>
      <c r="D252" s="10">
        <v>40792</v>
      </c>
      <c r="E252" s="25">
        <v>3</v>
      </c>
      <c r="F252" s="23">
        <v>0.6</v>
      </c>
      <c r="G252" s="11">
        <v>6698</v>
      </c>
      <c r="H252" s="12"/>
      <c r="I252" s="11">
        <f t="shared" si="11"/>
        <v>6020</v>
      </c>
      <c r="J252" s="11">
        <f t="shared" si="9"/>
        <v>7224</v>
      </c>
      <c r="K252" s="14">
        <f t="shared" si="10"/>
        <v>6698</v>
      </c>
      <c r="L252" s="11">
        <v>6698</v>
      </c>
    </row>
    <row r="253" spans="1:12">
      <c r="A253" s="21" t="s">
        <v>14</v>
      </c>
      <c r="B253" s="8" t="s">
        <v>47</v>
      </c>
      <c r="C253" s="9">
        <v>23</v>
      </c>
      <c r="D253" s="10">
        <v>40793</v>
      </c>
      <c r="E253" s="25">
        <v>3</v>
      </c>
      <c r="F253" s="23">
        <v>3.3</v>
      </c>
      <c r="G253" s="11">
        <v>7976</v>
      </c>
      <c r="H253" s="12"/>
      <c r="I253" s="11">
        <f t="shared" si="11"/>
        <v>6020</v>
      </c>
      <c r="J253" s="11">
        <f t="shared" si="9"/>
        <v>7224</v>
      </c>
      <c r="K253" s="13" t="str">
        <f t="shared" si="10"/>
        <v>RW</v>
      </c>
      <c r="L253" s="11">
        <v>0</v>
      </c>
    </row>
    <row r="254" spans="1:12">
      <c r="A254" s="21" t="s">
        <v>15</v>
      </c>
      <c r="B254" s="8" t="s">
        <v>47</v>
      </c>
      <c r="C254" s="9">
        <v>22</v>
      </c>
      <c r="D254" s="10">
        <v>40794</v>
      </c>
      <c r="E254" s="25">
        <v>3</v>
      </c>
      <c r="F254" s="23">
        <v>7.1</v>
      </c>
      <c r="G254" s="11">
        <v>11260</v>
      </c>
      <c r="H254" s="12"/>
      <c r="I254" s="11">
        <f t="shared" si="11"/>
        <v>6020</v>
      </c>
      <c r="J254" s="11">
        <f t="shared" si="9"/>
        <v>7224</v>
      </c>
      <c r="K254" s="13" t="str">
        <f t="shared" si="10"/>
        <v>RW</v>
      </c>
      <c r="L254" s="11">
        <v>0</v>
      </c>
    </row>
    <row r="255" spans="1:12">
      <c r="A255" s="21" t="s">
        <v>16</v>
      </c>
      <c r="B255" s="8" t="s">
        <v>47</v>
      </c>
      <c r="C255" s="9">
        <v>21</v>
      </c>
      <c r="D255" s="10">
        <v>40795</v>
      </c>
      <c r="E255" s="25">
        <v>3</v>
      </c>
      <c r="F255" s="23">
        <v>0.4</v>
      </c>
      <c r="G255" s="11">
        <v>8308</v>
      </c>
      <c r="H255" s="12"/>
      <c r="I255" s="11">
        <f t="shared" si="11"/>
        <v>6020</v>
      </c>
      <c r="J255" s="11">
        <f t="shared" si="9"/>
        <v>7224</v>
      </c>
      <c r="K255" s="13" t="str">
        <f t="shared" si="10"/>
        <v>RW</v>
      </c>
      <c r="L255" s="11">
        <v>0</v>
      </c>
    </row>
    <row r="256" spans="1:12">
      <c r="A256" s="21" t="s">
        <v>17</v>
      </c>
      <c r="B256" s="8" t="s">
        <v>47</v>
      </c>
      <c r="C256" s="9">
        <v>20</v>
      </c>
      <c r="D256" s="10">
        <v>40796</v>
      </c>
      <c r="E256" s="25">
        <v>7</v>
      </c>
      <c r="F256" s="23">
        <v>0</v>
      </c>
      <c r="G256" s="11">
        <v>6597</v>
      </c>
      <c r="H256" s="12"/>
      <c r="I256" s="11">
        <f t="shared" si="11"/>
        <v>6020</v>
      </c>
      <c r="J256" s="11">
        <f t="shared" si="9"/>
        <v>7224</v>
      </c>
      <c r="K256" s="14">
        <f t="shared" si="10"/>
        <v>6597</v>
      </c>
      <c r="L256" s="11">
        <v>6597</v>
      </c>
    </row>
    <row r="257" spans="1:12">
      <c r="A257" s="21" t="s">
        <v>18</v>
      </c>
      <c r="B257" s="8" t="s">
        <v>47</v>
      </c>
      <c r="C257" s="9">
        <v>19</v>
      </c>
      <c r="D257" s="10">
        <v>40797</v>
      </c>
      <c r="E257" s="25">
        <v>4</v>
      </c>
      <c r="F257" s="23">
        <v>8.6</v>
      </c>
      <c r="G257" s="11">
        <v>12075</v>
      </c>
      <c r="H257" s="12"/>
      <c r="I257" s="11">
        <f t="shared" si="11"/>
        <v>6379</v>
      </c>
      <c r="J257" s="11">
        <f t="shared" si="9"/>
        <v>7654.8</v>
      </c>
      <c r="K257" s="13" t="str">
        <f t="shared" si="10"/>
        <v>RW</v>
      </c>
      <c r="L257" s="11">
        <v>0</v>
      </c>
    </row>
    <row r="258" spans="1:12">
      <c r="A258" s="21" t="s">
        <v>19</v>
      </c>
      <c r="B258" s="8" t="s">
        <v>47</v>
      </c>
      <c r="C258" s="9">
        <v>18</v>
      </c>
      <c r="D258" s="10">
        <v>40798</v>
      </c>
      <c r="E258" s="25">
        <v>7</v>
      </c>
      <c r="F258" s="23">
        <v>0</v>
      </c>
      <c r="G258" s="11">
        <v>8824</v>
      </c>
      <c r="H258" s="12"/>
      <c r="I258" s="11">
        <f t="shared" si="11"/>
        <v>6379</v>
      </c>
      <c r="J258" s="11">
        <f t="shared" si="9"/>
        <v>7654.8</v>
      </c>
      <c r="K258" s="13" t="str">
        <f t="shared" si="10"/>
        <v>RW</v>
      </c>
      <c r="L258" s="11">
        <v>0</v>
      </c>
    </row>
    <row r="259" spans="1:12">
      <c r="A259" s="21" t="s">
        <v>20</v>
      </c>
      <c r="B259" s="8" t="s">
        <v>47</v>
      </c>
      <c r="C259" s="9">
        <v>17</v>
      </c>
      <c r="D259" s="10">
        <v>40799</v>
      </c>
      <c r="E259" s="25">
        <v>1</v>
      </c>
      <c r="F259" s="23">
        <v>0</v>
      </c>
      <c r="G259" s="11">
        <v>6613</v>
      </c>
      <c r="H259" s="12"/>
      <c r="I259" s="11">
        <f t="shared" si="11"/>
        <v>6379</v>
      </c>
      <c r="J259" s="11">
        <f t="shared" si="9"/>
        <v>7654.8</v>
      </c>
      <c r="K259" s="14">
        <f t="shared" si="10"/>
        <v>6613</v>
      </c>
      <c r="L259" s="11">
        <v>6613</v>
      </c>
    </row>
    <row r="260" spans="1:12">
      <c r="A260" s="21" t="s">
        <v>21</v>
      </c>
      <c r="B260" s="8" t="s">
        <v>47</v>
      </c>
      <c r="C260" s="9">
        <v>16</v>
      </c>
      <c r="D260" s="10">
        <v>40800</v>
      </c>
      <c r="E260" s="25">
        <v>1</v>
      </c>
      <c r="F260" s="23">
        <v>0</v>
      </c>
      <c r="G260" s="11">
        <v>7039</v>
      </c>
      <c r="H260" s="12"/>
      <c r="I260" s="11">
        <f t="shared" si="11"/>
        <v>6337</v>
      </c>
      <c r="J260" s="11">
        <f t="shared" si="9"/>
        <v>7604.4</v>
      </c>
      <c r="K260" s="14">
        <f t="shared" si="10"/>
        <v>7039</v>
      </c>
      <c r="L260" s="11">
        <v>7039</v>
      </c>
    </row>
    <row r="261" spans="1:12">
      <c r="A261" s="21" t="s">
        <v>22</v>
      </c>
      <c r="B261" s="8" t="s">
        <v>47</v>
      </c>
      <c r="C261" s="9">
        <v>15</v>
      </c>
      <c r="D261" s="10">
        <v>40801</v>
      </c>
      <c r="E261" s="25">
        <v>1</v>
      </c>
      <c r="F261" s="23">
        <v>0</v>
      </c>
      <c r="G261" s="11">
        <v>6576</v>
      </c>
      <c r="H261" s="12"/>
      <c r="I261" s="11">
        <f t="shared" si="11"/>
        <v>6285</v>
      </c>
      <c r="J261" s="11">
        <f t="shared" ref="J261:J324" si="12">(I261*0.2)+I261</f>
        <v>7542</v>
      </c>
      <c r="K261" s="14">
        <f t="shared" ref="K261:K324" si="13">IF(G261&lt;J261,G261,"RW")</f>
        <v>6576</v>
      </c>
      <c r="L261" s="11">
        <v>6576</v>
      </c>
    </row>
    <row r="262" spans="1:12">
      <c r="A262" s="21" t="s">
        <v>23</v>
      </c>
      <c r="B262" s="8" t="s">
        <v>47</v>
      </c>
      <c r="C262" s="9">
        <v>14</v>
      </c>
      <c r="D262" s="10">
        <v>40802</v>
      </c>
      <c r="E262" s="25">
        <v>1</v>
      </c>
      <c r="F262" s="23">
        <v>0</v>
      </c>
      <c r="G262" s="11">
        <v>6542</v>
      </c>
      <c r="H262" s="12"/>
      <c r="I262" s="11">
        <f t="shared" si="11"/>
        <v>6285</v>
      </c>
      <c r="J262" s="11">
        <f t="shared" si="12"/>
        <v>7542</v>
      </c>
      <c r="K262" s="14">
        <f t="shared" si="13"/>
        <v>6542</v>
      </c>
      <c r="L262" s="11">
        <v>6542</v>
      </c>
    </row>
    <row r="263" spans="1:12">
      <c r="A263" s="21" t="s">
        <v>24</v>
      </c>
      <c r="B263" s="8" t="s">
        <v>47</v>
      </c>
      <c r="C263" s="9">
        <v>13</v>
      </c>
      <c r="D263" s="10">
        <v>40803</v>
      </c>
      <c r="E263" s="25">
        <v>1</v>
      </c>
      <c r="F263" s="23">
        <v>0</v>
      </c>
      <c r="G263" s="11">
        <v>6426</v>
      </c>
      <c r="H263" s="12"/>
      <c r="I263" s="11">
        <f t="shared" si="11"/>
        <v>6285</v>
      </c>
      <c r="J263" s="11">
        <f t="shared" si="12"/>
        <v>7542</v>
      </c>
      <c r="K263" s="14">
        <f t="shared" si="13"/>
        <v>6426</v>
      </c>
      <c r="L263" s="11">
        <v>6426</v>
      </c>
    </row>
    <row r="264" spans="1:12">
      <c r="A264" s="21" t="s">
        <v>25</v>
      </c>
      <c r="B264" s="8" t="s">
        <v>47</v>
      </c>
      <c r="C264" s="9">
        <v>12</v>
      </c>
      <c r="D264" s="10">
        <v>40804</v>
      </c>
      <c r="E264" s="25">
        <v>3</v>
      </c>
      <c r="F264" s="23">
        <v>3.7</v>
      </c>
      <c r="G264" s="11">
        <v>8043</v>
      </c>
      <c r="H264" s="12"/>
      <c r="I264" s="11">
        <f t="shared" si="11"/>
        <v>6285</v>
      </c>
      <c r="J264" s="11">
        <f t="shared" si="12"/>
        <v>7542</v>
      </c>
      <c r="K264" s="13" t="str">
        <f t="shared" si="13"/>
        <v>RW</v>
      </c>
      <c r="L264" s="11">
        <v>0</v>
      </c>
    </row>
    <row r="265" spans="1:12">
      <c r="A265" s="21" t="s">
        <v>26</v>
      </c>
      <c r="B265" s="8" t="s">
        <v>47</v>
      </c>
      <c r="C265" s="9">
        <v>11</v>
      </c>
      <c r="D265" s="10">
        <v>40805</v>
      </c>
      <c r="E265" s="25">
        <v>7</v>
      </c>
      <c r="F265" s="23">
        <v>0</v>
      </c>
      <c r="G265" s="11">
        <v>6385</v>
      </c>
      <c r="H265" s="12"/>
      <c r="I265" s="11">
        <f t="shared" si="11"/>
        <v>6285</v>
      </c>
      <c r="J265" s="11">
        <f t="shared" si="12"/>
        <v>7542</v>
      </c>
      <c r="K265" s="14">
        <f t="shared" si="13"/>
        <v>6385</v>
      </c>
      <c r="L265" s="11">
        <v>6385</v>
      </c>
    </row>
    <row r="266" spans="1:12">
      <c r="A266" s="21" t="s">
        <v>27</v>
      </c>
      <c r="B266" s="8" t="s">
        <v>47</v>
      </c>
      <c r="C266" s="9">
        <v>10</v>
      </c>
      <c r="D266" s="10">
        <v>40806</v>
      </c>
      <c r="E266" s="25">
        <v>1</v>
      </c>
      <c r="F266" s="23">
        <v>0</v>
      </c>
      <c r="G266" s="11">
        <v>6580</v>
      </c>
      <c r="H266" s="12"/>
      <c r="I266" s="11">
        <f t="shared" si="11"/>
        <v>6285</v>
      </c>
      <c r="J266" s="11">
        <f t="shared" si="12"/>
        <v>7542</v>
      </c>
      <c r="K266" s="14">
        <f t="shared" si="13"/>
        <v>6580</v>
      </c>
      <c r="L266" s="11">
        <v>6580</v>
      </c>
    </row>
    <row r="267" spans="1:12">
      <c r="A267" s="21" t="s">
        <v>28</v>
      </c>
      <c r="B267" s="8" t="s">
        <v>47</v>
      </c>
      <c r="C267" s="9">
        <v>9</v>
      </c>
      <c r="D267" s="10">
        <v>40807</v>
      </c>
      <c r="E267" s="25">
        <v>1</v>
      </c>
      <c r="F267" s="23">
        <v>0</v>
      </c>
      <c r="G267" s="11">
        <v>6524</v>
      </c>
      <c r="H267" s="12"/>
      <c r="I267" s="11">
        <f t="shared" si="11"/>
        <v>6285</v>
      </c>
      <c r="J267" s="11">
        <f t="shared" si="12"/>
        <v>7542</v>
      </c>
      <c r="K267" s="14">
        <f t="shared" si="13"/>
        <v>6524</v>
      </c>
      <c r="L267" s="11">
        <v>6524</v>
      </c>
    </row>
    <row r="268" spans="1:12">
      <c r="A268" s="21" t="s">
        <v>29</v>
      </c>
      <c r="B268" s="8" t="s">
        <v>47</v>
      </c>
      <c r="C268" s="9">
        <v>8</v>
      </c>
      <c r="D268" s="10">
        <v>40808</v>
      </c>
      <c r="E268" s="25">
        <v>1</v>
      </c>
      <c r="F268" s="23">
        <v>0</v>
      </c>
      <c r="G268" s="11">
        <v>6654</v>
      </c>
      <c r="H268" s="12"/>
      <c r="I268" s="11">
        <f t="shared" si="11"/>
        <v>5919</v>
      </c>
      <c r="J268" s="11">
        <f t="shared" si="12"/>
        <v>7102.8</v>
      </c>
      <c r="K268" s="14">
        <f t="shared" si="13"/>
        <v>6654</v>
      </c>
      <c r="L268" s="11">
        <v>6654</v>
      </c>
    </row>
    <row r="269" spans="1:12">
      <c r="A269" s="21" t="s">
        <v>30</v>
      </c>
      <c r="B269" s="8" t="s">
        <v>47</v>
      </c>
      <c r="C269" s="9">
        <v>7</v>
      </c>
      <c r="D269" s="10">
        <v>40809</v>
      </c>
      <c r="E269" s="25">
        <v>1</v>
      </c>
      <c r="F269" s="23">
        <v>0</v>
      </c>
      <c r="G269" s="11">
        <v>6633</v>
      </c>
      <c r="H269" s="12"/>
      <c r="I269" s="11">
        <f t="shared" si="11"/>
        <v>5919</v>
      </c>
      <c r="J269" s="11">
        <f t="shared" si="12"/>
        <v>7102.8</v>
      </c>
      <c r="K269" s="14">
        <f t="shared" si="13"/>
        <v>6633</v>
      </c>
      <c r="L269" s="11">
        <v>6633</v>
      </c>
    </row>
    <row r="270" spans="1:12">
      <c r="A270" s="21" t="s">
        <v>31</v>
      </c>
      <c r="B270" s="8" t="s">
        <v>47</v>
      </c>
      <c r="C270" s="9">
        <v>6</v>
      </c>
      <c r="D270" s="10">
        <v>40810</v>
      </c>
      <c r="E270" s="25">
        <v>1</v>
      </c>
      <c r="F270" s="23">
        <v>0</v>
      </c>
      <c r="G270" s="11">
        <v>6337</v>
      </c>
      <c r="H270" s="12"/>
      <c r="I270" s="11">
        <f t="shared" si="11"/>
        <v>5919</v>
      </c>
      <c r="J270" s="11">
        <f t="shared" si="12"/>
        <v>7102.8</v>
      </c>
      <c r="K270" s="14">
        <f t="shared" si="13"/>
        <v>6337</v>
      </c>
      <c r="L270" s="11">
        <v>6337</v>
      </c>
    </row>
    <row r="271" spans="1:12">
      <c r="A271" s="21" t="s">
        <v>32</v>
      </c>
      <c r="B271" s="8" t="s">
        <v>47</v>
      </c>
      <c r="C271" s="9">
        <v>5</v>
      </c>
      <c r="D271" s="10">
        <v>40811</v>
      </c>
      <c r="E271" s="25">
        <v>1</v>
      </c>
      <c r="F271" s="23">
        <v>0</v>
      </c>
      <c r="G271" s="11">
        <v>6285</v>
      </c>
      <c r="H271" s="12"/>
      <c r="I271" s="11">
        <f t="shared" ref="I271:I334" si="14">MIN(G261:G281)</f>
        <v>5919</v>
      </c>
      <c r="J271" s="11">
        <f t="shared" si="12"/>
        <v>7102.8</v>
      </c>
      <c r="K271" s="14">
        <f t="shared" si="13"/>
        <v>6285</v>
      </c>
      <c r="L271" s="11">
        <v>6285</v>
      </c>
    </row>
    <row r="272" spans="1:12">
      <c r="A272" s="21" t="s">
        <v>33</v>
      </c>
      <c r="B272" s="8" t="s">
        <v>47</v>
      </c>
      <c r="C272" s="9">
        <v>4</v>
      </c>
      <c r="D272" s="10">
        <v>40812</v>
      </c>
      <c r="E272" s="25">
        <v>1</v>
      </c>
      <c r="F272" s="23">
        <v>0</v>
      </c>
      <c r="G272" s="11">
        <v>6749</v>
      </c>
      <c r="H272" s="12"/>
      <c r="I272" s="11">
        <f t="shared" si="14"/>
        <v>5919</v>
      </c>
      <c r="J272" s="11">
        <f t="shared" si="12"/>
        <v>7102.8</v>
      </c>
      <c r="K272" s="14">
        <f t="shared" si="13"/>
        <v>6749</v>
      </c>
      <c r="L272" s="11">
        <v>6749</v>
      </c>
    </row>
    <row r="273" spans="1:12">
      <c r="A273" s="21" t="s">
        <v>34</v>
      </c>
      <c r="B273" s="8" t="s">
        <v>47</v>
      </c>
      <c r="C273" s="9">
        <v>3</v>
      </c>
      <c r="D273" s="10">
        <v>40813</v>
      </c>
      <c r="E273" s="25">
        <v>1</v>
      </c>
      <c r="F273" s="23">
        <v>0</v>
      </c>
      <c r="G273" s="11">
        <v>6707</v>
      </c>
      <c r="H273" s="12"/>
      <c r="I273" s="11">
        <f t="shared" si="14"/>
        <v>5919</v>
      </c>
      <c r="J273" s="11">
        <f t="shared" si="12"/>
        <v>7102.8</v>
      </c>
      <c r="K273" s="14">
        <f t="shared" si="13"/>
        <v>6707</v>
      </c>
      <c r="L273" s="11">
        <v>6707</v>
      </c>
    </row>
    <row r="274" spans="1:12">
      <c r="A274" s="21" t="s">
        <v>35</v>
      </c>
      <c r="B274" s="8" t="s">
        <v>47</v>
      </c>
      <c r="C274" s="9">
        <v>2</v>
      </c>
      <c r="D274" s="10">
        <v>40814</v>
      </c>
      <c r="E274" s="25">
        <v>1</v>
      </c>
      <c r="F274" s="23">
        <v>0</v>
      </c>
      <c r="G274" s="11">
        <v>6619</v>
      </c>
      <c r="H274" s="12"/>
      <c r="I274" s="11">
        <f t="shared" si="14"/>
        <v>5919</v>
      </c>
      <c r="J274" s="11">
        <f t="shared" si="12"/>
        <v>7102.8</v>
      </c>
      <c r="K274" s="14">
        <f t="shared" si="13"/>
        <v>6619</v>
      </c>
      <c r="L274" s="11">
        <v>6619</v>
      </c>
    </row>
    <row r="275" spans="1:12">
      <c r="A275" s="21" t="s">
        <v>36</v>
      </c>
      <c r="B275" s="8" t="s">
        <v>47</v>
      </c>
      <c r="C275" s="9">
        <v>1</v>
      </c>
      <c r="D275" s="10">
        <v>40815</v>
      </c>
      <c r="E275" s="25">
        <v>1</v>
      </c>
      <c r="F275" s="23">
        <v>0</v>
      </c>
      <c r="G275" s="11">
        <v>6437</v>
      </c>
      <c r="H275" s="12"/>
      <c r="I275" s="11">
        <f t="shared" si="14"/>
        <v>5919</v>
      </c>
      <c r="J275" s="11">
        <f t="shared" si="12"/>
        <v>7102.8</v>
      </c>
      <c r="K275" s="14">
        <f t="shared" si="13"/>
        <v>6437</v>
      </c>
      <c r="L275" s="11">
        <v>6437</v>
      </c>
    </row>
    <row r="276" spans="1:12">
      <c r="A276" s="21" t="s">
        <v>37</v>
      </c>
      <c r="B276" s="8" t="s">
        <v>47</v>
      </c>
      <c r="C276" s="9">
        <v>0</v>
      </c>
      <c r="D276" s="10">
        <v>40816</v>
      </c>
      <c r="E276" s="25">
        <v>1</v>
      </c>
      <c r="F276" s="23">
        <v>0</v>
      </c>
      <c r="G276" s="11">
        <v>6526</v>
      </c>
      <c r="H276" s="12"/>
      <c r="I276" s="11">
        <f t="shared" si="14"/>
        <v>5919</v>
      </c>
      <c r="J276" s="11">
        <f t="shared" si="12"/>
        <v>7102.8</v>
      </c>
      <c r="K276" s="14">
        <f t="shared" si="13"/>
        <v>6526</v>
      </c>
      <c r="L276" s="11">
        <v>6526</v>
      </c>
    </row>
    <row r="277" spans="1:12">
      <c r="A277" s="21" t="s">
        <v>8</v>
      </c>
      <c r="B277" s="8" t="s">
        <v>48</v>
      </c>
      <c r="C277" s="9">
        <v>30</v>
      </c>
      <c r="D277" s="10">
        <v>40817</v>
      </c>
      <c r="E277" s="25">
        <v>1</v>
      </c>
      <c r="F277" s="23">
        <v>0</v>
      </c>
      <c r="G277" s="11">
        <v>6307</v>
      </c>
      <c r="H277" s="12"/>
      <c r="I277" s="11">
        <f t="shared" si="14"/>
        <v>5919</v>
      </c>
      <c r="J277" s="11">
        <f t="shared" si="12"/>
        <v>7102.8</v>
      </c>
      <c r="K277" s="14">
        <f t="shared" si="13"/>
        <v>6307</v>
      </c>
      <c r="L277" s="11">
        <v>6307</v>
      </c>
    </row>
    <row r="278" spans="1:12">
      <c r="A278" s="21" t="s">
        <v>9</v>
      </c>
      <c r="B278" s="8" t="s">
        <v>48</v>
      </c>
      <c r="C278" s="9">
        <v>29</v>
      </c>
      <c r="D278" s="10">
        <v>40818</v>
      </c>
      <c r="E278" s="25">
        <v>1</v>
      </c>
      <c r="F278" s="23">
        <v>0</v>
      </c>
      <c r="G278" s="11">
        <v>5919</v>
      </c>
      <c r="H278" s="12"/>
      <c r="I278" s="11">
        <f t="shared" si="14"/>
        <v>5919</v>
      </c>
      <c r="J278" s="11">
        <f t="shared" si="12"/>
        <v>7102.8</v>
      </c>
      <c r="K278" s="14">
        <f t="shared" si="13"/>
        <v>5919</v>
      </c>
      <c r="L278" s="11">
        <v>5919</v>
      </c>
    </row>
    <row r="279" spans="1:12">
      <c r="A279" s="21" t="s">
        <v>10</v>
      </c>
      <c r="B279" s="8" t="s">
        <v>48</v>
      </c>
      <c r="C279" s="9">
        <v>28</v>
      </c>
      <c r="D279" s="10">
        <v>40819</v>
      </c>
      <c r="E279" s="25">
        <v>1</v>
      </c>
      <c r="F279" s="23">
        <v>0</v>
      </c>
      <c r="G279" s="11">
        <v>6105</v>
      </c>
      <c r="H279" s="12"/>
      <c r="I279" s="11">
        <f t="shared" si="14"/>
        <v>5919</v>
      </c>
      <c r="J279" s="11">
        <f t="shared" si="12"/>
        <v>7102.8</v>
      </c>
      <c r="K279" s="14">
        <f t="shared" si="13"/>
        <v>6105</v>
      </c>
      <c r="L279" s="11">
        <v>6105</v>
      </c>
    </row>
    <row r="280" spans="1:12">
      <c r="A280" s="21" t="s">
        <v>11</v>
      </c>
      <c r="B280" s="8" t="s">
        <v>48</v>
      </c>
      <c r="C280" s="9">
        <v>27</v>
      </c>
      <c r="D280" s="10">
        <v>40820</v>
      </c>
      <c r="E280" s="25">
        <v>1</v>
      </c>
      <c r="F280" s="23">
        <v>0</v>
      </c>
      <c r="G280" s="11">
        <v>6232</v>
      </c>
      <c r="H280" s="12"/>
      <c r="I280" s="11">
        <f t="shared" si="14"/>
        <v>5919</v>
      </c>
      <c r="J280" s="11">
        <f t="shared" si="12"/>
        <v>7102.8</v>
      </c>
      <c r="K280" s="14">
        <f t="shared" si="13"/>
        <v>6232</v>
      </c>
      <c r="L280" s="11">
        <v>6232</v>
      </c>
    </row>
    <row r="281" spans="1:12">
      <c r="A281" s="21" t="s">
        <v>12</v>
      </c>
      <c r="B281" s="8" t="s">
        <v>48</v>
      </c>
      <c r="C281" s="9">
        <v>26</v>
      </c>
      <c r="D281" s="10">
        <v>40821</v>
      </c>
      <c r="E281" s="25">
        <v>1</v>
      </c>
      <c r="F281" s="23">
        <v>0</v>
      </c>
      <c r="G281" s="11">
        <v>6246</v>
      </c>
      <c r="H281" s="12"/>
      <c r="I281" s="11">
        <f t="shared" si="14"/>
        <v>5919</v>
      </c>
      <c r="J281" s="11">
        <f t="shared" si="12"/>
        <v>7102.8</v>
      </c>
      <c r="K281" s="14">
        <f t="shared" si="13"/>
        <v>6246</v>
      </c>
      <c r="L281" s="11">
        <v>6246</v>
      </c>
    </row>
    <row r="282" spans="1:12">
      <c r="A282" s="21" t="s">
        <v>13</v>
      </c>
      <c r="B282" s="8" t="s">
        <v>48</v>
      </c>
      <c r="C282" s="9">
        <v>25</v>
      </c>
      <c r="D282" s="10">
        <v>40822</v>
      </c>
      <c r="E282" s="25">
        <v>3</v>
      </c>
      <c r="F282" s="23">
        <v>6.7</v>
      </c>
      <c r="G282" s="11">
        <v>10238</v>
      </c>
      <c r="H282" s="12"/>
      <c r="I282" s="11">
        <f t="shared" si="14"/>
        <v>5919</v>
      </c>
      <c r="J282" s="11">
        <f t="shared" si="12"/>
        <v>7102.8</v>
      </c>
      <c r="K282" s="13" t="str">
        <f t="shared" si="13"/>
        <v>RW</v>
      </c>
      <c r="L282" s="11">
        <v>0</v>
      </c>
    </row>
    <row r="283" spans="1:12">
      <c r="A283" s="21" t="s">
        <v>14</v>
      </c>
      <c r="B283" s="8" t="s">
        <v>48</v>
      </c>
      <c r="C283" s="9">
        <v>24</v>
      </c>
      <c r="D283" s="10">
        <v>40823</v>
      </c>
      <c r="E283" s="25">
        <v>3</v>
      </c>
      <c r="F283" s="23">
        <v>7.2</v>
      </c>
      <c r="G283" s="11">
        <v>9008</v>
      </c>
      <c r="H283" s="12"/>
      <c r="I283" s="11">
        <f t="shared" si="14"/>
        <v>5919</v>
      </c>
      <c r="J283" s="11">
        <f t="shared" si="12"/>
        <v>7102.8</v>
      </c>
      <c r="K283" s="13" t="str">
        <f t="shared" si="13"/>
        <v>RW</v>
      </c>
      <c r="L283" s="11">
        <v>0</v>
      </c>
    </row>
    <row r="284" spans="1:12">
      <c r="A284" s="21" t="s">
        <v>15</v>
      </c>
      <c r="B284" s="8" t="s">
        <v>48</v>
      </c>
      <c r="C284" s="9">
        <v>23</v>
      </c>
      <c r="D284" s="10">
        <v>40824</v>
      </c>
      <c r="E284" s="25">
        <v>3</v>
      </c>
      <c r="F284" s="23">
        <v>4.3</v>
      </c>
      <c r="G284" s="11">
        <v>11981</v>
      </c>
      <c r="H284" s="12"/>
      <c r="I284" s="11">
        <f t="shared" si="14"/>
        <v>5919</v>
      </c>
      <c r="J284" s="11">
        <f t="shared" si="12"/>
        <v>7102.8</v>
      </c>
      <c r="K284" s="13" t="str">
        <f t="shared" si="13"/>
        <v>RW</v>
      </c>
      <c r="L284" s="11">
        <v>0</v>
      </c>
    </row>
    <row r="285" spans="1:12">
      <c r="A285" s="21" t="s">
        <v>16</v>
      </c>
      <c r="B285" s="8" t="s">
        <v>48</v>
      </c>
      <c r="C285" s="9">
        <v>22</v>
      </c>
      <c r="D285" s="10">
        <v>40825</v>
      </c>
      <c r="E285" s="25">
        <v>3</v>
      </c>
      <c r="F285" s="23">
        <v>5.2</v>
      </c>
      <c r="G285" s="11">
        <v>7350</v>
      </c>
      <c r="H285" s="12"/>
      <c r="I285" s="11">
        <f t="shared" si="14"/>
        <v>5919</v>
      </c>
      <c r="J285" s="11">
        <f t="shared" si="12"/>
        <v>7102.8</v>
      </c>
      <c r="K285" s="13" t="str">
        <f t="shared" si="13"/>
        <v>RW</v>
      </c>
      <c r="L285" s="11">
        <v>0</v>
      </c>
    </row>
    <row r="286" spans="1:12">
      <c r="A286" s="21" t="s">
        <v>17</v>
      </c>
      <c r="B286" s="8" t="s">
        <v>48</v>
      </c>
      <c r="C286" s="9">
        <v>21</v>
      </c>
      <c r="D286" s="10">
        <v>40826</v>
      </c>
      <c r="E286" s="25">
        <v>3</v>
      </c>
      <c r="F286" s="23">
        <v>0.4</v>
      </c>
      <c r="G286" s="11">
        <v>10770</v>
      </c>
      <c r="H286" s="12"/>
      <c r="I286" s="11">
        <f t="shared" si="14"/>
        <v>5919</v>
      </c>
      <c r="J286" s="11">
        <f t="shared" si="12"/>
        <v>7102.8</v>
      </c>
      <c r="K286" s="13" t="str">
        <f t="shared" si="13"/>
        <v>RW</v>
      </c>
      <c r="L286" s="11">
        <v>0</v>
      </c>
    </row>
    <row r="287" spans="1:12">
      <c r="A287" s="21" t="s">
        <v>18</v>
      </c>
      <c r="B287" s="8" t="s">
        <v>48</v>
      </c>
      <c r="C287" s="9">
        <v>20</v>
      </c>
      <c r="D287" s="10">
        <v>40827</v>
      </c>
      <c r="E287" s="25">
        <v>3</v>
      </c>
      <c r="F287" s="23">
        <v>4.8</v>
      </c>
      <c r="G287" s="11">
        <v>9179</v>
      </c>
      <c r="H287" s="12"/>
      <c r="I287" s="11">
        <f t="shared" si="14"/>
        <v>5919</v>
      </c>
      <c r="J287" s="11">
        <f t="shared" si="12"/>
        <v>7102.8</v>
      </c>
      <c r="K287" s="13" t="str">
        <f t="shared" si="13"/>
        <v>RW</v>
      </c>
      <c r="L287" s="11">
        <v>0</v>
      </c>
    </row>
    <row r="288" spans="1:12">
      <c r="A288" s="21" t="s">
        <v>19</v>
      </c>
      <c r="B288" s="8" t="s">
        <v>48</v>
      </c>
      <c r="C288" s="9">
        <v>19</v>
      </c>
      <c r="D288" s="10">
        <v>40828</v>
      </c>
      <c r="E288" s="25">
        <v>3</v>
      </c>
      <c r="F288" s="23">
        <v>3</v>
      </c>
      <c r="G288" s="11">
        <v>9839</v>
      </c>
      <c r="H288" s="12"/>
      <c r="I288" s="11">
        <f t="shared" si="14"/>
        <v>5919</v>
      </c>
      <c r="J288" s="11">
        <f t="shared" si="12"/>
        <v>7102.8</v>
      </c>
      <c r="K288" s="13" t="str">
        <f t="shared" si="13"/>
        <v>RW</v>
      </c>
      <c r="L288" s="11">
        <v>0</v>
      </c>
    </row>
    <row r="289" spans="1:12">
      <c r="A289" s="21" t="s">
        <v>20</v>
      </c>
      <c r="B289" s="8" t="s">
        <v>48</v>
      </c>
      <c r="C289" s="9">
        <v>18</v>
      </c>
      <c r="D289" s="10">
        <v>40829</v>
      </c>
      <c r="E289" s="25">
        <v>7</v>
      </c>
      <c r="F289" s="23">
        <v>0.2</v>
      </c>
      <c r="G289" s="11">
        <v>6498</v>
      </c>
      <c r="H289" s="12"/>
      <c r="I289" s="11">
        <f t="shared" si="14"/>
        <v>6105</v>
      </c>
      <c r="J289" s="11">
        <f t="shared" si="12"/>
        <v>7326</v>
      </c>
      <c r="K289" s="14">
        <f t="shared" si="13"/>
        <v>6498</v>
      </c>
      <c r="L289" s="11">
        <v>6498</v>
      </c>
    </row>
    <row r="290" spans="1:12">
      <c r="A290" s="21" t="s">
        <v>21</v>
      </c>
      <c r="B290" s="8" t="s">
        <v>48</v>
      </c>
      <c r="C290" s="9">
        <v>17</v>
      </c>
      <c r="D290" s="10">
        <v>40830</v>
      </c>
      <c r="E290" s="25">
        <v>1</v>
      </c>
      <c r="F290" s="23">
        <v>0</v>
      </c>
      <c r="G290" s="11">
        <v>6548</v>
      </c>
      <c r="H290" s="12"/>
      <c r="I290" s="11">
        <f t="shared" si="14"/>
        <v>6232</v>
      </c>
      <c r="J290" s="11">
        <f t="shared" si="12"/>
        <v>7478.4</v>
      </c>
      <c r="K290" s="14">
        <f t="shared" si="13"/>
        <v>6548</v>
      </c>
      <c r="L290" s="11">
        <v>6548</v>
      </c>
    </row>
    <row r="291" spans="1:12">
      <c r="A291" s="21" t="s">
        <v>22</v>
      </c>
      <c r="B291" s="8" t="s">
        <v>48</v>
      </c>
      <c r="C291" s="9">
        <v>16</v>
      </c>
      <c r="D291" s="10">
        <v>40831</v>
      </c>
      <c r="E291" s="25">
        <v>2</v>
      </c>
      <c r="F291" s="23">
        <v>0</v>
      </c>
      <c r="G291" s="11">
        <v>6628</v>
      </c>
      <c r="H291" s="12"/>
      <c r="I291" s="11">
        <f t="shared" si="14"/>
        <v>6246</v>
      </c>
      <c r="J291" s="11">
        <f t="shared" si="12"/>
        <v>7495.2</v>
      </c>
      <c r="K291" s="14">
        <f t="shared" si="13"/>
        <v>6628</v>
      </c>
      <c r="L291" s="11">
        <v>6628</v>
      </c>
    </row>
    <row r="292" spans="1:12">
      <c r="A292" s="21" t="s">
        <v>23</v>
      </c>
      <c r="B292" s="8" t="s">
        <v>48</v>
      </c>
      <c r="C292" s="9">
        <v>15</v>
      </c>
      <c r="D292" s="10">
        <v>40832</v>
      </c>
      <c r="E292" s="25">
        <v>2</v>
      </c>
      <c r="F292" s="23">
        <v>0</v>
      </c>
      <c r="G292" s="11">
        <v>6394</v>
      </c>
      <c r="H292" s="12"/>
      <c r="I292" s="11">
        <f t="shared" si="14"/>
        <v>6376</v>
      </c>
      <c r="J292" s="11">
        <f t="shared" si="12"/>
        <v>7651.2</v>
      </c>
      <c r="K292" s="14">
        <f t="shared" si="13"/>
        <v>6394</v>
      </c>
      <c r="L292" s="11">
        <v>6394</v>
      </c>
    </row>
    <row r="293" spans="1:12">
      <c r="A293" s="21" t="s">
        <v>24</v>
      </c>
      <c r="B293" s="8" t="s">
        <v>48</v>
      </c>
      <c r="C293" s="9">
        <v>14</v>
      </c>
      <c r="D293" s="10">
        <v>40833</v>
      </c>
      <c r="E293" s="25">
        <v>1</v>
      </c>
      <c r="F293" s="23">
        <v>0</v>
      </c>
      <c r="G293" s="11">
        <v>6376</v>
      </c>
      <c r="H293" s="12"/>
      <c r="I293" s="11">
        <f t="shared" si="14"/>
        <v>6376</v>
      </c>
      <c r="J293" s="11">
        <f t="shared" si="12"/>
        <v>7651.2</v>
      </c>
      <c r="K293" s="14">
        <f t="shared" si="13"/>
        <v>6376</v>
      </c>
      <c r="L293" s="11">
        <v>6376</v>
      </c>
    </row>
    <row r="294" spans="1:12">
      <c r="A294" s="21" t="s">
        <v>25</v>
      </c>
      <c r="B294" s="8" t="s">
        <v>48</v>
      </c>
      <c r="C294" s="9">
        <v>13</v>
      </c>
      <c r="D294" s="10">
        <v>40834</v>
      </c>
      <c r="E294" s="25">
        <v>3</v>
      </c>
      <c r="F294" s="23">
        <v>0.6</v>
      </c>
      <c r="G294" s="11">
        <v>6818</v>
      </c>
      <c r="H294" s="12"/>
      <c r="I294" s="11">
        <f t="shared" si="14"/>
        <v>6376</v>
      </c>
      <c r="J294" s="11">
        <f t="shared" si="12"/>
        <v>7651.2</v>
      </c>
      <c r="K294" s="14">
        <f t="shared" si="13"/>
        <v>6818</v>
      </c>
      <c r="L294" s="11">
        <v>6818</v>
      </c>
    </row>
    <row r="295" spans="1:12">
      <c r="A295" s="21" t="s">
        <v>26</v>
      </c>
      <c r="B295" s="8" t="s">
        <v>48</v>
      </c>
      <c r="C295" s="9">
        <v>12</v>
      </c>
      <c r="D295" s="10">
        <v>40835</v>
      </c>
      <c r="E295" s="25">
        <v>7</v>
      </c>
      <c r="F295" s="23">
        <v>0.1</v>
      </c>
      <c r="G295" s="11">
        <v>6498</v>
      </c>
      <c r="H295" s="12"/>
      <c r="I295" s="11">
        <f t="shared" si="14"/>
        <v>6376</v>
      </c>
      <c r="J295" s="11">
        <f t="shared" si="12"/>
        <v>7651.2</v>
      </c>
      <c r="K295" s="14">
        <f t="shared" si="13"/>
        <v>6498</v>
      </c>
      <c r="L295" s="11">
        <v>6498</v>
      </c>
    </row>
    <row r="296" spans="1:12">
      <c r="A296" s="21" t="s">
        <v>27</v>
      </c>
      <c r="B296" s="8" t="s">
        <v>48</v>
      </c>
      <c r="C296" s="9">
        <v>11</v>
      </c>
      <c r="D296" s="10">
        <v>40836</v>
      </c>
      <c r="E296" s="25">
        <v>1</v>
      </c>
      <c r="F296" s="23">
        <v>0</v>
      </c>
      <c r="G296" s="11">
        <v>6377</v>
      </c>
      <c r="H296" s="12"/>
      <c r="I296" s="11">
        <f t="shared" si="14"/>
        <v>6178</v>
      </c>
      <c r="J296" s="11">
        <f t="shared" si="12"/>
        <v>7413.6</v>
      </c>
      <c r="K296" s="14">
        <f t="shared" si="13"/>
        <v>6377</v>
      </c>
      <c r="L296" s="11">
        <v>6377</v>
      </c>
    </row>
    <row r="297" spans="1:12">
      <c r="A297" s="21" t="s">
        <v>28</v>
      </c>
      <c r="B297" s="8" t="s">
        <v>48</v>
      </c>
      <c r="C297" s="9">
        <v>10</v>
      </c>
      <c r="D297" s="10">
        <v>40837</v>
      </c>
      <c r="E297" s="25">
        <v>1</v>
      </c>
      <c r="F297" s="23">
        <v>0</v>
      </c>
      <c r="G297" s="11">
        <v>6623</v>
      </c>
      <c r="H297" s="12"/>
      <c r="I297" s="11">
        <f t="shared" si="14"/>
        <v>6130</v>
      </c>
      <c r="J297" s="11">
        <f t="shared" si="12"/>
        <v>7356</v>
      </c>
      <c r="K297" s="14">
        <f t="shared" si="13"/>
        <v>6623</v>
      </c>
      <c r="L297" s="11">
        <v>6623</v>
      </c>
    </row>
    <row r="298" spans="1:12">
      <c r="A298" s="21" t="s">
        <v>29</v>
      </c>
      <c r="B298" s="8" t="s">
        <v>48</v>
      </c>
      <c r="C298" s="9">
        <v>9</v>
      </c>
      <c r="D298" s="10">
        <v>40838</v>
      </c>
      <c r="E298" s="25">
        <v>1</v>
      </c>
      <c r="F298" s="23">
        <v>0</v>
      </c>
      <c r="G298" s="11">
        <v>6570</v>
      </c>
      <c r="H298" s="12"/>
      <c r="I298" s="11">
        <f t="shared" si="14"/>
        <v>6130</v>
      </c>
      <c r="J298" s="11">
        <f t="shared" si="12"/>
        <v>7356</v>
      </c>
      <c r="K298" s="14">
        <f t="shared" si="13"/>
        <v>6570</v>
      </c>
      <c r="L298" s="11">
        <v>6570</v>
      </c>
    </row>
    <row r="299" spans="1:12">
      <c r="A299" s="21" t="s">
        <v>30</v>
      </c>
      <c r="B299" s="8" t="s">
        <v>48</v>
      </c>
      <c r="C299" s="9">
        <v>8</v>
      </c>
      <c r="D299" s="10">
        <v>40839</v>
      </c>
      <c r="E299" s="25">
        <v>1</v>
      </c>
      <c r="F299" s="23">
        <v>0</v>
      </c>
      <c r="G299" s="11">
        <v>6504</v>
      </c>
      <c r="H299" s="12"/>
      <c r="I299" s="11">
        <f t="shared" si="14"/>
        <v>6130</v>
      </c>
      <c r="J299" s="11">
        <f t="shared" si="12"/>
        <v>7356</v>
      </c>
      <c r="K299" s="14">
        <f t="shared" si="13"/>
        <v>6504</v>
      </c>
      <c r="L299" s="11">
        <v>6504</v>
      </c>
    </row>
    <row r="300" spans="1:12">
      <c r="A300" s="21" t="s">
        <v>31</v>
      </c>
      <c r="B300" s="8" t="s">
        <v>48</v>
      </c>
      <c r="C300" s="9">
        <v>7</v>
      </c>
      <c r="D300" s="10">
        <v>40840</v>
      </c>
      <c r="E300" s="25">
        <v>1</v>
      </c>
      <c r="F300" s="23">
        <v>0</v>
      </c>
      <c r="G300" s="11">
        <v>6390</v>
      </c>
      <c r="H300" s="12"/>
      <c r="I300" s="11">
        <f t="shared" si="14"/>
        <v>6130</v>
      </c>
      <c r="J300" s="11">
        <f t="shared" si="12"/>
        <v>7356</v>
      </c>
      <c r="K300" s="14">
        <f t="shared" si="13"/>
        <v>6390</v>
      </c>
      <c r="L300" s="11">
        <v>6390</v>
      </c>
    </row>
    <row r="301" spans="1:12">
      <c r="A301" s="21" t="s">
        <v>32</v>
      </c>
      <c r="B301" s="8" t="s">
        <v>48</v>
      </c>
      <c r="C301" s="9">
        <v>6</v>
      </c>
      <c r="D301" s="10">
        <v>40841</v>
      </c>
      <c r="E301" s="25">
        <v>3</v>
      </c>
      <c r="F301" s="23">
        <v>0.4</v>
      </c>
      <c r="G301" s="11">
        <v>6495</v>
      </c>
      <c r="H301" s="12"/>
      <c r="I301" s="11">
        <f t="shared" si="14"/>
        <v>6130</v>
      </c>
      <c r="J301" s="11">
        <f t="shared" si="12"/>
        <v>7356</v>
      </c>
      <c r="K301" s="14">
        <f t="shared" si="13"/>
        <v>6495</v>
      </c>
      <c r="L301" s="11">
        <v>6495</v>
      </c>
    </row>
    <row r="302" spans="1:12">
      <c r="A302" s="21" t="s">
        <v>33</v>
      </c>
      <c r="B302" s="8" t="s">
        <v>48</v>
      </c>
      <c r="C302" s="9">
        <v>5</v>
      </c>
      <c r="D302" s="10">
        <v>40842</v>
      </c>
      <c r="E302" s="25">
        <v>7</v>
      </c>
      <c r="F302" s="23">
        <v>0</v>
      </c>
      <c r="G302" s="11">
        <v>6799</v>
      </c>
      <c r="H302" s="12"/>
      <c r="I302" s="11">
        <f t="shared" si="14"/>
        <v>6130</v>
      </c>
      <c r="J302" s="11">
        <f t="shared" si="12"/>
        <v>7356</v>
      </c>
      <c r="K302" s="14">
        <f t="shared" si="13"/>
        <v>6799</v>
      </c>
      <c r="L302" s="11">
        <v>6799</v>
      </c>
    </row>
    <row r="303" spans="1:12">
      <c r="A303" s="21" t="s">
        <v>34</v>
      </c>
      <c r="B303" s="8" t="s">
        <v>48</v>
      </c>
      <c r="C303" s="9">
        <v>4</v>
      </c>
      <c r="D303" s="10">
        <v>40843</v>
      </c>
      <c r="E303" s="25">
        <v>1</v>
      </c>
      <c r="F303" s="23">
        <v>0</v>
      </c>
      <c r="G303" s="11">
        <v>6505</v>
      </c>
      <c r="H303" s="12"/>
      <c r="I303" s="11">
        <f t="shared" si="14"/>
        <v>6130</v>
      </c>
      <c r="J303" s="11">
        <f t="shared" si="12"/>
        <v>7356</v>
      </c>
      <c r="K303" s="14">
        <f t="shared" si="13"/>
        <v>6505</v>
      </c>
      <c r="L303" s="11">
        <v>6505</v>
      </c>
    </row>
    <row r="304" spans="1:12">
      <c r="A304" s="21" t="s">
        <v>35</v>
      </c>
      <c r="B304" s="8" t="s">
        <v>48</v>
      </c>
      <c r="C304" s="9">
        <v>3</v>
      </c>
      <c r="D304" s="10">
        <v>40844</v>
      </c>
      <c r="E304" s="25">
        <v>1</v>
      </c>
      <c r="F304" s="23">
        <v>0</v>
      </c>
      <c r="G304" s="11">
        <v>6527</v>
      </c>
      <c r="H304" s="12"/>
      <c r="I304" s="11">
        <f t="shared" si="14"/>
        <v>6130</v>
      </c>
      <c r="J304" s="11">
        <f t="shared" si="12"/>
        <v>7356</v>
      </c>
      <c r="K304" s="14">
        <f t="shared" si="13"/>
        <v>6527</v>
      </c>
      <c r="L304" s="11">
        <v>6527</v>
      </c>
    </row>
    <row r="305" spans="1:12">
      <c r="A305" s="21" t="s">
        <v>36</v>
      </c>
      <c r="B305" s="8" t="s">
        <v>48</v>
      </c>
      <c r="C305" s="9">
        <v>2</v>
      </c>
      <c r="D305" s="10">
        <v>40845</v>
      </c>
      <c r="E305" s="25">
        <v>1</v>
      </c>
      <c r="F305" s="23">
        <v>0</v>
      </c>
      <c r="G305" s="11">
        <v>6485</v>
      </c>
      <c r="H305" s="12"/>
      <c r="I305" s="11">
        <f t="shared" si="14"/>
        <v>6130</v>
      </c>
      <c r="J305" s="11">
        <f t="shared" si="12"/>
        <v>7356</v>
      </c>
      <c r="K305" s="14">
        <f t="shared" si="13"/>
        <v>6485</v>
      </c>
      <c r="L305" s="11">
        <v>6485</v>
      </c>
    </row>
    <row r="306" spans="1:12">
      <c r="A306" s="21" t="s">
        <v>37</v>
      </c>
      <c r="B306" s="8" t="s">
        <v>48</v>
      </c>
      <c r="C306" s="9">
        <v>1</v>
      </c>
      <c r="D306" s="10">
        <v>40846</v>
      </c>
      <c r="E306" s="25">
        <v>1</v>
      </c>
      <c r="F306" s="23">
        <v>0</v>
      </c>
      <c r="G306" s="11">
        <v>6178</v>
      </c>
      <c r="H306" s="12"/>
      <c r="I306" s="11">
        <f t="shared" si="14"/>
        <v>6130</v>
      </c>
      <c r="J306" s="11">
        <f t="shared" si="12"/>
        <v>7356</v>
      </c>
      <c r="K306" s="14">
        <f t="shared" si="13"/>
        <v>6178</v>
      </c>
      <c r="L306" s="11">
        <v>6178</v>
      </c>
    </row>
    <row r="307" spans="1:12">
      <c r="A307" s="21" t="s">
        <v>38</v>
      </c>
      <c r="B307" s="8" t="s">
        <v>48</v>
      </c>
      <c r="C307" s="9">
        <v>0</v>
      </c>
      <c r="D307" s="10">
        <v>40847</v>
      </c>
      <c r="E307" s="25">
        <v>1</v>
      </c>
      <c r="F307" s="23">
        <v>0</v>
      </c>
      <c r="G307" s="11">
        <v>6130</v>
      </c>
      <c r="H307" s="12"/>
      <c r="I307" s="11">
        <f t="shared" si="14"/>
        <v>6130</v>
      </c>
      <c r="J307" s="11">
        <f t="shared" si="12"/>
        <v>7356</v>
      </c>
      <c r="K307" s="14">
        <f t="shared" si="13"/>
        <v>6130</v>
      </c>
      <c r="L307" s="11">
        <v>6130</v>
      </c>
    </row>
    <row r="308" spans="1:12">
      <c r="A308" s="21" t="s">
        <v>8</v>
      </c>
      <c r="B308" s="8" t="s">
        <v>49</v>
      </c>
      <c r="C308" s="9">
        <v>29</v>
      </c>
      <c r="D308" s="10">
        <v>40848</v>
      </c>
      <c r="E308" s="25">
        <v>1</v>
      </c>
      <c r="F308" s="23">
        <v>0</v>
      </c>
      <c r="G308" s="11">
        <v>6487</v>
      </c>
      <c r="H308" s="12"/>
      <c r="I308" s="11">
        <f t="shared" si="14"/>
        <v>6130</v>
      </c>
      <c r="J308" s="11">
        <f t="shared" si="12"/>
        <v>7356</v>
      </c>
      <c r="K308" s="14">
        <f t="shared" si="13"/>
        <v>6487</v>
      </c>
      <c r="L308" s="11">
        <v>6487</v>
      </c>
    </row>
    <row r="309" spans="1:12">
      <c r="A309" s="21" t="s">
        <v>9</v>
      </c>
      <c r="B309" s="8" t="s">
        <v>49</v>
      </c>
      <c r="C309" s="9">
        <v>28</v>
      </c>
      <c r="D309" s="10">
        <v>40849</v>
      </c>
      <c r="E309" s="25">
        <v>1</v>
      </c>
      <c r="F309" s="23">
        <v>0</v>
      </c>
      <c r="G309" s="11">
        <v>6610</v>
      </c>
      <c r="H309" s="12"/>
      <c r="I309" s="11">
        <f t="shared" si="14"/>
        <v>6130</v>
      </c>
      <c r="J309" s="11">
        <f t="shared" si="12"/>
        <v>7356</v>
      </c>
      <c r="K309" s="14">
        <f t="shared" si="13"/>
        <v>6610</v>
      </c>
      <c r="L309" s="11">
        <v>6610</v>
      </c>
    </row>
    <row r="310" spans="1:12">
      <c r="A310" s="21" t="s">
        <v>10</v>
      </c>
      <c r="B310" s="8" t="s">
        <v>49</v>
      </c>
      <c r="C310" s="9">
        <v>27</v>
      </c>
      <c r="D310" s="10">
        <v>40850</v>
      </c>
      <c r="E310" s="25">
        <v>1</v>
      </c>
      <c r="F310" s="23">
        <v>0</v>
      </c>
      <c r="G310" s="11">
        <v>6585</v>
      </c>
      <c r="H310" s="12"/>
      <c r="I310" s="11">
        <f t="shared" si="14"/>
        <v>6130</v>
      </c>
      <c r="J310" s="11">
        <f t="shared" si="12"/>
        <v>7356</v>
      </c>
      <c r="K310" s="14">
        <f t="shared" si="13"/>
        <v>6585</v>
      </c>
      <c r="L310" s="11">
        <v>6585</v>
      </c>
    </row>
    <row r="311" spans="1:12">
      <c r="A311" s="21" t="s">
        <v>11</v>
      </c>
      <c r="B311" s="8" t="s">
        <v>49</v>
      </c>
      <c r="C311" s="9">
        <v>26</v>
      </c>
      <c r="D311" s="10">
        <v>40851</v>
      </c>
      <c r="E311" s="25">
        <v>1</v>
      </c>
      <c r="F311" s="23">
        <v>0</v>
      </c>
      <c r="G311" s="11">
        <v>6624</v>
      </c>
      <c r="H311" s="12"/>
      <c r="I311" s="11">
        <f t="shared" si="14"/>
        <v>6130</v>
      </c>
      <c r="J311" s="11">
        <f t="shared" si="12"/>
        <v>7356</v>
      </c>
      <c r="K311" s="14">
        <f t="shared" si="13"/>
        <v>6624</v>
      </c>
      <c r="L311" s="11">
        <v>6624</v>
      </c>
    </row>
    <row r="312" spans="1:12">
      <c r="A312" s="21" t="s">
        <v>12</v>
      </c>
      <c r="B312" s="8" t="s">
        <v>49</v>
      </c>
      <c r="C312" s="9">
        <v>25</v>
      </c>
      <c r="D312" s="10">
        <v>40852</v>
      </c>
      <c r="E312" s="25">
        <v>1</v>
      </c>
      <c r="F312" s="23">
        <v>0</v>
      </c>
      <c r="G312" s="11">
        <v>6441</v>
      </c>
      <c r="H312" s="12"/>
      <c r="I312" s="11">
        <f t="shared" si="14"/>
        <v>6130</v>
      </c>
      <c r="J312" s="11">
        <f t="shared" si="12"/>
        <v>7356</v>
      </c>
      <c r="K312" s="14">
        <f t="shared" si="13"/>
        <v>6441</v>
      </c>
      <c r="L312" s="11">
        <v>6441</v>
      </c>
    </row>
    <row r="313" spans="1:12">
      <c r="A313" s="21" t="s">
        <v>13</v>
      </c>
      <c r="B313" s="8" t="s">
        <v>49</v>
      </c>
      <c r="C313" s="9">
        <v>24</v>
      </c>
      <c r="D313" s="10">
        <v>40853</v>
      </c>
      <c r="E313" s="25">
        <v>1</v>
      </c>
      <c r="F313" s="23">
        <v>0.3</v>
      </c>
      <c r="G313" s="11">
        <v>6299</v>
      </c>
      <c r="H313" s="12"/>
      <c r="I313" s="11">
        <f t="shared" si="14"/>
        <v>6130</v>
      </c>
      <c r="J313" s="11">
        <f t="shared" si="12"/>
        <v>7356</v>
      </c>
      <c r="K313" s="14">
        <f t="shared" si="13"/>
        <v>6299</v>
      </c>
      <c r="L313" s="11">
        <v>6299</v>
      </c>
    </row>
    <row r="314" spans="1:12">
      <c r="A314" s="21" t="s">
        <v>14</v>
      </c>
      <c r="B314" s="8" t="s">
        <v>49</v>
      </c>
      <c r="C314" s="9">
        <v>23</v>
      </c>
      <c r="D314" s="10">
        <v>40854</v>
      </c>
      <c r="E314" s="25">
        <v>1</v>
      </c>
      <c r="F314" s="23">
        <v>0.1</v>
      </c>
      <c r="G314" s="11">
        <v>6430</v>
      </c>
      <c r="H314" s="12"/>
      <c r="I314" s="11">
        <f t="shared" si="14"/>
        <v>6130</v>
      </c>
      <c r="J314" s="11">
        <f t="shared" si="12"/>
        <v>7356</v>
      </c>
      <c r="K314" s="14">
        <f t="shared" si="13"/>
        <v>6430</v>
      </c>
      <c r="L314" s="11">
        <v>6430</v>
      </c>
    </row>
    <row r="315" spans="1:12">
      <c r="A315" s="21" t="s">
        <v>15</v>
      </c>
      <c r="B315" s="8" t="s">
        <v>49</v>
      </c>
      <c r="C315" s="9">
        <v>22</v>
      </c>
      <c r="D315" s="10">
        <v>40855</v>
      </c>
      <c r="E315" s="25">
        <v>3</v>
      </c>
      <c r="F315" s="23">
        <v>0.4</v>
      </c>
      <c r="G315" s="11">
        <v>6423</v>
      </c>
      <c r="H315" s="12"/>
      <c r="I315" s="11">
        <f t="shared" si="14"/>
        <v>6130</v>
      </c>
      <c r="J315" s="11">
        <f t="shared" si="12"/>
        <v>7356</v>
      </c>
      <c r="K315" s="14">
        <f t="shared" si="13"/>
        <v>6423</v>
      </c>
      <c r="L315" s="11">
        <v>6423</v>
      </c>
    </row>
    <row r="316" spans="1:12">
      <c r="A316" s="21" t="s">
        <v>16</v>
      </c>
      <c r="B316" s="8" t="s">
        <v>49</v>
      </c>
      <c r="C316" s="9">
        <v>21</v>
      </c>
      <c r="D316" s="10">
        <v>40856</v>
      </c>
      <c r="E316" s="25">
        <v>3</v>
      </c>
      <c r="F316" s="23">
        <v>0.4</v>
      </c>
      <c r="G316" s="11">
        <v>6833</v>
      </c>
      <c r="H316" s="12"/>
      <c r="I316" s="11">
        <f t="shared" si="14"/>
        <v>6130</v>
      </c>
      <c r="J316" s="11">
        <f t="shared" si="12"/>
        <v>7356</v>
      </c>
      <c r="K316" s="14">
        <f t="shared" si="13"/>
        <v>6833</v>
      </c>
      <c r="L316" s="11">
        <v>6833</v>
      </c>
    </row>
    <row r="317" spans="1:12">
      <c r="A317" s="21" t="s">
        <v>17</v>
      </c>
      <c r="B317" s="8" t="s">
        <v>49</v>
      </c>
      <c r="C317" s="9">
        <v>20</v>
      </c>
      <c r="D317" s="10">
        <v>40857</v>
      </c>
      <c r="E317" s="25">
        <v>3</v>
      </c>
      <c r="F317" s="23">
        <v>0.4</v>
      </c>
      <c r="G317" s="11">
        <v>6512</v>
      </c>
      <c r="H317" s="12"/>
      <c r="I317" s="11">
        <f t="shared" si="14"/>
        <v>6130</v>
      </c>
      <c r="J317" s="11">
        <f t="shared" si="12"/>
        <v>7356</v>
      </c>
      <c r="K317" s="14">
        <f t="shared" si="13"/>
        <v>6512</v>
      </c>
      <c r="L317" s="11">
        <v>6512</v>
      </c>
    </row>
    <row r="318" spans="1:12">
      <c r="A318" s="21" t="s">
        <v>18</v>
      </c>
      <c r="B318" s="8" t="s">
        <v>49</v>
      </c>
      <c r="C318" s="9">
        <v>19</v>
      </c>
      <c r="D318" s="10">
        <v>40858</v>
      </c>
      <c r="E318" s="25">
        <v>7</v>
      </c>
      <c r="F318" s="23">
        <v>0</v>
      </c>
      <c r="G318" s="11">
        <v>6414</v>
      </c>
      <c r="H318" s="12"/>
      <c r="I318" s="11">
        <f t="shared" si="14"/>
        <v>6143</v>
      </c>
      <c r="J318" s="11">
        <f t="shared" si="12"/>
        <v>7371.6</v>
      </c>
      <c r="K318" s="14">
        <f t="shared" si="13"/>
        <v>6414</v>
      </c>
      <c r="L318" s="11">
        <v>6414</v>
      </c>
    </row>
    <row r="319" spans="1:12">
      <c r="A319" s="21" t="s">
        <v>19</v>
      </c>
      <c r="B319" s="8" t="s">
        <v>49</v>
      </c>
      <c r="C319" s="9">
        <v>18</v>
      </c>
      <c r="D319" s="10">
        <v>40859</v>
      </c>
      <c r="E319" s="25">
        <v>2</v>
      </c>
      <c r="F319" s="23">
        <v>0</v>
      </c>
      <c r="G319" s="11">
        <v>6424</v>
      </c>
      <c r="H319" s="12"/>
      <c r="I319" s="11">
        <f t="shared" si="14"/>
        <v>6143</v>
      </c>
      <c r="J319" s="11">
        <f t="shared" si="12"/>
        <v>7371.6</v>
      </c>
      <c r="K319" s="14">
        <f t="shared" si="13"/>
        <v>6424</v>
      </c>
      <c r="L319" s="11">
        <v>6424</v>
      </c>
    </row>
    <row r="320" spans="1:12">
      <c r="A320" s="21" t="s">
        <v>20</v>
      </c>
      <c r="B320" s="8" t="s">
        <v>49</v>
      </c>
      <c r="C320" s="9">
        <v>17</v>
      </c>
      <c r="D320" s="10">
        <v>40860</v>
      </c>
      <c r="E320" s="25">
        <v>2</v>
      </c>
      <c r="F320" s="23">
        <v>0</v>
      </c>
      <c r="G320" s="11">
        <v>6242</v>
      </c>
      <c r="H320" s="12"/>
      <c r="I320" s="11">
        <f t="shared" si="14"/>
        <v>6143</v>
      </c>
      <c r="J320" s="11">
        <f t="shared" si="12"/>
        <v>7371.6</v>
      </c>
      <c r="K320" s="14">
        <f t="shared" si="13"/>
        <v>6242</v>
      </c>
      <c r="L320" s="11">
        <v>6242</v>
      </c>
    </row>
    <row r="321" spans="1:12">
      <c r="A321" s="21" t="s">
        <v>21</v>
      </c>
      <c r="B321" s="8" t="s">
        <v>49</v>
      </c>
      <c r="C321" s="9">
        <v>16</v>
      </c>
      <c r="D321" s="10">
        <v>40861</v>
      </c>
      <c r="E321" s="25">
        <v>2</v>
      </c>
      <c r="F321" s="23">
        <v>0</v>
      </c>
      <c r="G321" s="11">
        <v>6412</v>
      </c>
      <c r="H321" s="12"/>
      <c r="I321" s="11">
        <f t="shared" si="14"/>
        <v>6143</v>
      </c>
      <c r="J321" s="11">
        <f t="shared" si="12"/>
        <v>7371.6</v>
      </c>
      <c r="K321" s="14">
        <f t="shared" si="13"/>
        <v>6412</v>
      </c>
      <c r="L321" s="11">
        <v>6412</v>
      </c>
    </row>
    <row r="322" spans="1:12">
      <c r="A322" s="21" t="s">
        <v>22</v>
      </c>
      <c r="B322" s="8" t="s">
        <v>49</v>
      </c>
      <c r="C322" s="9">
        <v>15</v>
      </c>
      <c r="D322" s="10">
        <v>40862</v>
      </c>
      <c r="E322" s="25">
        <v>3</v>
      </c>
      <c r="F322" s="23">
        <v>0.4</v>
      </c>
      <c r="G322" s="11">
        <v>6230</v>
      </c>
      <c r="H322" s="12"/>
      <c r="I322" s="11">
        <f t="shared" si="14"/>
        <v>6143</v>
      </c>
      <c r="J322" s="11">
        <f t="shared" si="12"/>
        <v>7371.6</v>
      </c>
      <c r="K322" s="14">
        <f t="shared" si="13"/>
        <v>6230</v>
      </c>
      <c r="L322" s="11">
        <v>6230</v>
      </c>
    </row>
    <row r="323" spans="1:12">
      <c r="A323" s="21" t="s">
        <v>23</v>
      </c>
      <c r="B323" s="8" t="s">
        <v>49</v>
      </c>
      <c r="C323" s="9">
        <v>14</v>
      </c>
      <c r="D323" s="10">
        <v>40863</v>
      </c>
      <c r="E323" s="25">
        <v>7</v>
      </c>
      <c r="F323" s="23">
        <v>0</v>
      </c>
      <c r="G323" s="11">
        <v>6276</v>
      </c>
      <c r="H323" s="12"/>
      <c r="I323" s="11">
        <f t="shared" si="14"/>
        <v>6143</v>
      </c>
      <c r="J323" s="11">
        <f t="shared" si="12"/>
        <v>7371.6</v>
      </c>
      <c r="K323" s="14">
        <f t="shared" si="13"/>
        <v>6276</v>
      </c>
      <c r="L323" s="11">
        <v>6276</v>
      </c>
    </row>
    <row r="324" spans="1:12">
      <c r="A324" s="21" t="s">
        <v>24</v>
      </c>
      <c r="B324" s="8" t="s">
        <v>49</v>
      </c>
      <c r="C324" s="9">
        <v>13</v>
      </c>
      <c r="D324" s="10">
        <v>40864</v>
      </c>
      <c r="E324" s="25">
        <v>1</v>
      </c>
      <c r="F324" s="23">
        <v>0</v>
      </c>
      <c r="G324" s="11">
        <v>6348</v>
      </c>
      <c r="H324" s="12"/>
      <c r="I324" s="11">
        <f t="shared" si="14"/>
        <v>6130</v>
      </c>
      <c r="J324" s="11">
        <f t="shared" si="12"/>
        <v>7356</v>
      </c>
      <c r="K324" s="14">
        <f t="shared" si="13"/>
        <v>6348</v>
      </c>
      <c r="L324" s="11">
        <v>6348</v>
      </c>
    </row>
    <row r="325" spans="1:12">
      <c r="A325" s="21" t="s">
        <v>25</v>
      </c>
      <c r="B325" s="8" t="s">
        <v>49</v>
      </c>
      <c r="C325" s="9">
        <v>12</v>
      </c>
      <c r="D325" s="10">
        <v>40865</v>
      </c>
      <c r="E325" s="25">
        <v>1</v>
      </c>
      <c r="F325" s="23">
        <v>0</v>
      </c>
      <c r="G325" s="11">
        <v>6406</v>
      </c>
      <c r="H325" s="12"/>
      <c r="I325" s="11">
        <f t="shared" si="14"/>
        <v>6130</v>
      </c>
      <c r="J325" s="11">
        <f t="shared" ref="J325:J368" si="15">(I325*0.2)+I325</f>
        <v>7356</v>
      </c>
      <c r="K325" s="14">
        <f t="shared" ref="K325:K368" si="16">IF(G325&lt;J325,G325,"RW")</f>
        <v>6406</v>
      </c>
      <c r="L325" s="11">
        <v>6406</v>
      </c>
    </row>
    <row r="326" spans="1:12">
      <c r="A326" s="21" t="s">
        <v>26</v>
      </c>
      <c r="B326" s="8" t="s">
        <v>49</v>
      </c>
      <c r="C326" s="9">
        <v>11</v>
      </c>
      <c r="D326" s="10">
        <v>40866</v>
      </c>
      <c r="E326" s="25">
        <v>1</v>
      </c>
      <c r="F326" s="23">
        <v>0</v>
      </c>
      <c r="G326" s="11">
        <v>6323</v>
      </c>
      <c r="H326" s="12"/>
      <c r="I326" s="11">
        <f t="shared" si="14"/>
        <v>6130</v>
      </c>
      <c r="J326" s="11">
        <f t="shared" si="15"/>
        <v>7356</v>
      </c>
      <c r="K326" s="14">
        <f t="shared" si="16"/>
        <v>6323</v>
      </c>
      <c r="L326" s="11">
        <v>6323</v>
      </c>
    </row>
    <row r="327" spans="1:12">
      <c r="A327" s="21" t="s">
        <v>27</v>
      </c>
      <c r="B327" s="8" t="s">
        <v>49</v>
      </c>
      <c r="C327" s="9">
        <v>10</v>
      </c>
      <c r="D327" s="10">
        <v>40867</v>
      </c>
      <c r="E327" s="25">
        <v>1</v>
      </c>
      <c r="F327" s="23">
        <v>0</v>
      </c>
      <c r="G327" s="11">
        <v>6213</v>
      </c>
      <c r="H327" s="12"/>
      <c r="I327" s="11">
        <f t="shared" si="14"/>
        <v>6130</v>
      </c>
      <c r="J327" s="11">
        <f t="shared" si="15"/>
        <v>7356</v>
      </c>
      <c r="K327" s="14">
        <f t="shared" si="16"/>
        <v>6213</v>
      </c>
      <c r="L327" s="11">
        <v>6213</v>
      </c>
    </row>
    <row r="328" spans="1:12">
      <c r="A328" s="21" t="s">
        <v>28</v>
      </c>
      <c r="B328" s="8" t="s">
        <v>49</v>
      </c>
      <c r="C328" s="9">
        <v>9</v>
      </c>
      <c r="D328" s="10">
        <v>40868</v>
      </c>
      <c r="E328" s="25">
        <v>1</v>
      </c>
      <c r="F328" s="23">
        <v>0</v>
      </c>
      <c r="G328" s="11">
        <v>6143</v>
      </c>
      <c r="H328" s="12"/>
      <c r="I328" s="11">
        <f t="shared" si="14"/>
        <v>6130</v>
      </c>
      <c r="J328" s="11">
        <f t="shared" si="15"/>
        <v>7356</v>
      </c>
      <c r="K328" s="14">
        <f t="shared" si="16"/>
        <v>6143</v>
      </c>
      <c r="L328" s="11">
        <v>6143</v>
      </c>
    </row>
    <row r="329" spans="1:12">
      <c r="A329" s="21" t="s">
        <v>29</v>
      </c>
      <c r="B329" s="8" t="s">
        <v>49</v>
      </c>
      <c r="C329" s="9">
        <v>8</v>
      </c>
      <c r="D329" s="10">
        <v>40869</v>
      </c>
      <c r="E329" s="25">
        <v>3</v>
      </c>
      <c r="F329" s="23">
        <v>0.4</v>
      </c>
      <c r="G329" s="11">
        <v>6266</v>
      </c>
      <c r="H329" s="12"/>
      <c r="I329" s="11">
        <f t="shared" si="14"/>
        <v>6130</v>
      </c>
      <c r="J329" s="11">
        <f t="shared" si="15"/>
        <v>7356</v>
      </c>
      <c r="K329" s="14">
        <f t="shared" si="16"/>
        <v>6266</v>
      </c>
      <c r="L329" s="11">
        <v>6266</v>
      </c>
    </row>
    <row r="330" spans="1:12">
      <c r="A330" s="21" t="s">
        <v>30</v>
      </c>
      <c r="B330" s="8" t="s">
        <v>49</v>
      </c>
      <c r="C330" s="9">
        <v>7</v>
      </c>
      <c r="D330" s="10">
        <v>40870</v>
      </c>
      <c r="E330" s="25">
        <v>7</v>
      </c>
      <c r="F330" s="23">
        <v>0.2</v>
      </c>
      <c r="G330" s="11">
        <v>6453</v>
      </c>
      <c r="H330" s="12"/>
      <c r="I330" s="11">
        <f t="shared" si="14"/>
        <v>6130</v>
      </c>
      <c r="J330" s="11">
        <f t="shared" si="15"/>
        <v>7356</v>
      </c>
      <c r="K330" s="14">
        <f t="shared" si="16"/>
        <v>6453</v>
      </c>
      <c r="L330" s="11">
        <v>6453</v>
      </c>
    </row>
    <row r="331" spans="1:12">
      <c r="A331" s="21" t="s">
        <v>31</v>
      </c>
      <c r="B331" s="8" t="s">
        <v>49</v>
      </c>
      <c r="C331" s="9">
        <v>6</v>
      </c>
      <c r="D331" s="10">
        <v>40871</v>
      </c>
      <c r="E331" s="25">
        <v>1</v>
      </c>
      <c r="F331" s="23">
        <v>0</v>
      </c>
      <c r="G331" s="11">
        <v>6336</v>
      </c>
      <c r="H331" s="12"/>
      <c r="I331" s="11">
        <f t="shared" si="14"/>
        <v>6130</v>
      </c>
      <c r="J331" s="11">
        <f t="shared" si="15"/>
        <v>7356</v>
      </c>
      <c r="K331" s="14">
        <f t="shared" si="16"/>
        <v>6336</v>
      </c>
      <c r="L331" s="11">
        <v>6336</v>
      </c>
    </row>
    <row r="332" spans="1:12">
      <c r="A332" s="21" t="s">
        <v>32</v>
      </c>
      <c r="B332" s="8" t="s">
        <v>49</v>
      </c>
      <c r="C332" s="9">
        <v>5</v>
      </c>
      <c r="D332" s="10">
        <v>40872</v>
      </c>
      <c r="E332" s="25">
        <v>3</v>
      </c>
      <c r="F332" s="23">
        <v>0.4</v>
      </c>
      <c r="G332" s="11">
        <v>6517</v>
      </c>
      <c r="H332" s="12"/>
      <c r="I332" s="11">
        <f t="shared" si="14"/>
        <v>6130</v>
      </c>
      <c r="J332" s="11">
        <f t="shared" si="15"/>
        <v>7356</v>
      </c>
      <c r="K332" s="14">
        <f t="shared" si="16"/>
        <v>6517</v>
      </c>
      <c r="L332" s="11">
        <v>6517</v>
      </c>
    </row>
    <row r="333" spans="1:12">
      <c r="A333" s="21" t="s">
        <v>33</v>
      </c>
      <c r="B333" s="8" t="s">
        <v>49</v>
      </c>
      <c r="C333" s="9">
        <v>4</v>
      </c>
      <c r="D333" s="10">
        <v>40873</v>
      </c>
      <c r="E333" s="25">
        <v>7</v>
      </c>
      <c r="F333" s="23">
        <v>0</v>
      </c>
      <c r="G333" s="11">
        <v>6237</v>
      </c>
      <c r="H333" s="12"/>
      <c r="I333" s="11">
        <f t="shared" si="14"/>
        <v>6130</v>
      </c>
      <c r="J333" s="11">
        <f t="shared" si="15"/>
        <v>7356</v>
      </c>
      <c r="K333" s="14">
        <f t="shared" si="16"/>
        <v>6237</v>
      </c>
      <c r="L333" s="11">
        <v>6237</v>
      </c>
    </row>
    <row r="334" spans="1:12">
      <c r="A334" s="21" t="s">
        <v>34</v>
      </c>
      <c r="B334" s="8" t="s">
        <v>49</v>
      </c>
      <c r="C334" s="9">
        <v>3</v>
      </c>
      <c r="D334" s="10">
        <v>40874</v>
      </c>
      <c r="E334" s="25">
        <v>1</v>
      </c>
      <c r="F334" s="23">
        <v>0</v>
      </c>
      <c r="G334" s="11">
        <v>6130</v>
      </c>
      <c r="H334" s="12"/>
      <c r="I334" s="11">
        <f t="shared" si="14"/>
        <v>6130</v>
      </c>
      <c r="J334" s="11">
        <f t="shared" si="15"/>
        <v>7356</v>
      </c>
      <c r="K334" s="14">
        <f t="shared" si="16"/>
        <v>6130</v>
      </c>
      <c r="L334" s="11">
        <v>6130</v>
      </c>
    </row>
    <row r="335" spans="1:12">
      <c r="A335" s="21" t="s">
        <v>35</v>
      </c>
      <c r="B335" s="8" t="s">
        <v>49</v>
      </c>
      <c r="C335" s="9">
        <v>2</v>
      </c>
      <c r="D335" s="10">
        <v>40875</v>
      </c>
      <c r="E335" s="25">
        <v>1</v>
      </c>
      <c r="F335" s="23">
        <v>0</v>
      </c>
      <c r="G335" s="11">
        <v>6331</v>
      </c>
      <c r="H335" s="12"/>
      <c r="I335" s="11">
        <f t="shared" ref="I335:I368" si="17">MIN(G325:G345)</f>
        <v>6130</v>
      </c>
      <c r="J335" s="11">
        <f t="shared" si="15"/>
        <v>7356</v>
      </c>
      <c r="K335" s="14">
        <f t="shared" si="16"/>
        <v>6331</v>
      </c>
      <c r="L335" s="11">
        <v>6331</v>
      </c>
    </row>
    <row r="336" spans="1:12">
      <c r="A336" s="21" t="s">
        <v>36</v>
      </c>
      <c r="B336" s="8" t="s">
        <v>49</v>
      </c>
      <c r="C336" s="9">
        <v>1</v>
      </c>
      <c r="D336" s="10">
        <v>40876</v>
      </c>
      <c r="E336" s="25">
        <v>1</v>
      </c>
      <c r="F336" s="23">
        <v>0</v>
      </c>
      <c r="G336" s="11">
        <v>6310</v>
      </c>
      <c r="H336" s="12"/>
      <c r="I336" s="11">
        <f t="shared" si="17"/>
        <v>6130</v>
      </c>
      <c r="J336" s="11">
        <f t="shared" si="15"/>
        <v>7356</v>
      </c>
      <c r="K336" s="14">
        <f t="shared" si="16"/>
        <v>6310</v>
      </c>
      <c r="L336" s="11">
        <v>6310</v>
      </c>
    </row>
    <row r="337" spans="1:12">
      <c r="A337" s="21" t="s">
        <v>37</v>
      </c>
      <c r="B337" s="8" t="s">
        <v>49</v>
      </c>
      <c r="C337" s="9">
        <v>0</v>
      </c>
      <c r="D337" s="10">
        <v>40877</v>
      </c>
      <c r="E337" s="25">
        <v>2</v>
      </c>
      <c r="F337" s="23">
        <v>0</v>
      </c>
      <c r="G337" s="11">
        <v>6305</v>
      </c>
      <c r="H337" s="12"/>
      <c r="I337" s="11">
        <f t="shared" si="17"/>
        <v>6130</v>
      </c>
      <c r="J337" s="11">
        <f t="shared" si="15"/>
        <v>7356</v>
      </c>
      <c r="K337" s="14">
        <f t="shared" si="16"/>
        <v>6305</v>
      </c>
      <c r="L337" s="11">
        <v>6305</v>
      </c>
    </row>
    <row r="338" spans="1:12">
      <c r="A338" s="21" t="s">
        <v>8</v>
      </c>
      <c r="B338" s="8" t="s">
        <v>50</v>
      </c>
      <c r="C338" s="9">
        <v>30</v>
      </c>
      <c r="D338" s="10">
        <v>40878</v>
      </c>
      <c r="E338" s="25">
        <v>1</v>
      </c>
      <c r="F338" s="23">
        <v>0</v>
      </c>
      <c r="G338" s="11">
        <v>6317</v>
      </c>
      <c r="H338" s="12"/>
      <c r="I338" s="11">
        <f t="shared" si="17"/>
        <v>6130</v>
      </c>
      <c r="J338" s="11">
        <f t="shared" si="15"/>
        <v>7356</v>
      </c>
      <c r="K338" s="14">
        <f t="shared" si="16"/>
        <v>6317</v>
      </c>
      <c r="L338" s="11">
        <v>6317</v>
      </c>
    </row>
    <row r="339" spans="1:12">
      <c r="A339" s="21" t="s">
        <v>9</v>
      </c>
      <c r="B339" s="8" t="s">
        <v>50</v>
      </c>
      <c r="C339" s="9">
        <v>29</v>
      </c>
      <c r="D339" s="10">
        <v>40879</v>
      </c>
      <c r="E339" s="25">
        <v>3</v>
      </c>
      <c r="F339" s="23">
        <v>1.3</v>
      </c>
      <c r="G339" s="11">
        <v>6824</v>
      </c>
      <c r="H339" s="12"/>
      <c r="I339" s="11">
        <f t="shared" si="17"/>
        <v>6130</v>
      </c>
      <c r="J339" s="11">
        <f t="shared" si="15"/>
        <v>7356</v>
      </c>
      <c r="K339" s="14">
        <f t="shared" si="16"/>
        <v>6824</v>
      </c>
      <c r="L339" s="11">
        <v>6824</v>
      </c>
    </row>
    <row r="340" spans="1:12">
      <c r="A340" s="21" t="s">
        <v>10</v>
      </c>
      <c r="B340" s="8" t="s">
        <v>50</v>
      </c>
      <c r="C340" s="9">
        <v>28</v>
      </c>
      <c r="D340" s="10">
        <v>40880</v>
      </c>
      <c r="E340" s="25">
        <v>7</v>
      </c>
      <c r="F340" s="23">
        <v>0</v>
      </c>
      <c r="G340" s="11">
        <v>6205</v>
      </c>
      <c r="H340" s="12"/>
      <c r="I340" s="11">
        <f t="shared" si="17"/>
        <v>6130</v>
      </c>
      <c r="J340" s="11">
        <f t="shared" si="15"/>
        <v>7356</v>
      </c>
      <c r="K340" s="14">
        <f t="shared" si="16"/>
        <v>6205</v>
      </c>
      <c r="L340" s="11">
        <v>6205</v>
      </c>
    </row>
    <row r="341" spans="1:12">
      <c r="A341" s="21" t="s">
        <v>11</v>
      </c>
      <c r="B341" s="8" t="s">
        <v>50</v>
      </c>
      <c r="C341" s="9">
        <v>27</v>
      </c>
      <c r="D341" s="10">
        <v>40881</v>
      </c>
      <c r="E341" s="25">
        <v>3</v>
      </c>
      <c r="F341" s="23">
        <v>0.9</v>
      </c>
      <c r="G341" s="11">
        <v>6242</v>
      </c>
      <c r="H341" s="12"/>
      <c r="I341" s="11">
        <f t="shared" si="17"/>
        <v>6130</v>
      </c>
      <c r="J341" s="11">
        <f t="shared" si="15"/>
        <v>7356</v>
      </c>
      <c r="K341" s="14">
        <f t="shared" si="16"/>
        <v>6242</v>
      </c>
      <c r="L341" s="11">
        <v>6242</v>
      </c>
    </row>
    <row r="342" spans="1:12">
      <c r="A342" s="21" t="s">
        <v>12</v>
      </c>
      <c r="B342" s="8" t="s">
        <v>50</v>
      </c>
      <c r="C342" s="9">
        <v>26</v>
      </c>
      <c r="D342" s="10">
        <v>40882</v>
      </c>
      <c r="E342" s="25">
        <v>3</v>
      </c>
      <c r="F342" s="23">
        <v>0.7</v>
      </c>
      <c r="G342" s="11">
        <v>7937</v>
      </c>
      <c r="H342" s="12"/>
      <c r="I342" s="11">
        <f t="shared" si="17"/>
        <v>6130</v>
      </c>
      <c r="J342" s="11">
        <f t="shared" si="15"/>
        <v>7356</v>
      </c>
      <c r="K342" s="13" t="str">
        <f t="shared" si="16"/>
        <v>RW</v>
      </c>
      <c r="L342" s="11">
        <v>0</v>
      </c>
    </row>
    <row r="343" spans="1:12">
      <c r="A343" s="21" t="s">
        <v>13</v>
      </c>
      <c r="B343" s="8" t="s">
        <v>50</v>
      </c>
      <c r="C343" s="9">
        <v>25</v>
      </c>
      <c r="D343" s="10">
        <v>40883</v>
      </c>
      <c r="E343" s="25">
        <v>3</v>
      </c>
      <c r="F343" s="23">
        <v>0.4</v>
      </c>
      <c r="G343" s="11">
        <v>6554</v>
      </c>
      <c r="H343" s="12"/>
      <c r="I343" s="11">
        <f t="shared" si="17"/>
        <v>6130</v>
      </c>
      <c r="J343" s="11">
        <f t="shared" si="15"/>
        <v>7356</v>
      </c>
      <c r="K343" s="14">
        <f t="shared" si="16"/>
        <v>6554</v>
      </c>
      <c r="L343" s="11">
        <v>6554</v>
      </c>
    </row>
    <row r="344" spans="1:12">
      <c r="A344" s="21" t="s">
        <v>14</v>
      </c>
      <c r="B344" s="8" t="s">
        <v>50</v>
      </c>
      <c r="C344" s="9">
        <v>24</v>
      </c>
      <c r="D344" s="10">
        <v>40884</v>
      </c>
      <c r="E344" s="25">
        <v>3</v>
      </c>
      <c r="F344" s="23">
        <v>5.8</v>
      </c>
      <c r="G344" s="11">
        <v>10597</v>
      </c>
      <c r="H344" s="12"/>
      <c r="I344" s="11">
        <f t="shared" si="17"/>
        <v>6130</v>
      </c>
      <c r="J344" s="11">
        <f t="shared" si="15"/>
        <v>7356</v>
      </c>
      <c r="K344" s="13" t="str">
        <f t="shared" si="16"/>
        <v>RW</v>
      </c>
      <c r="L344" s="11">
        <v>0</v>
      </c>
    </row>
    <row r="345" spans="1:12">
      <c r="A345" s="21" t="s">
        <v>15</v>
      </c>
      <c r="B345" s="8" t="s">
        <v>50</v>
      </c>
      <c r="C345" s="9">
        <v>23</v>
      </c>
      <c r="D345" s="10">
        <v>40885</v>
      </c>
      <c r="E345" s="25">
        <v>3</v>
      </c>
      <c r="F345" s="23">
        <v>1.8</v>
      </c>
      <c r="G345" s="11">
        <v>7529</v>
      </c>
      <c r="H345" s="12"/>
      <c r="I345" s="11">
        <f t="shared" si="17"/>
        <v>6181</v>
      </c>
      <c r="J345" s="11">
        <f t="shared" si="15"/>
        <v>7417.2</v>
      </c>
      <c r="K345" s="13" t="str">
        <f t="shared" si="16"/>
        <v>RW</v>
      </c>
      <c r="L345" s="11">
        <v>0</v>
      </c>
    </row>
    <row r="346" spans="1:12">
      <c r="A346" s="21" t="s">
        <v>16</v>
      </c>
      <c r="B346" s="8" t="s">
        <v>50</v>
      </c>
      <c r="C346" s="9">
        <v>22</v>
      </c>
      <c r="D346" s="10">
        <v>40886</v>
      </c>
      <c r="E346" s="25">
        <v>7</v>
      </c>
      <c r="F346" s="23">
        <v>0.1</v>
      </c>
      <c r="G346" s="11">
        <v>7991</v>
      </c>
      <c r="H346" s="12"/>
      <c r="I346" s="11">
        <f t="shared" si="17"/>
        <v>6181</v>
      </c>
      <c r="J346" s="11">
        <f t="shared" si="15"/>
        <v>7417.2</v>
      </c>
      <c r="K346" s="13" t="str">
        <f t="shared" si="16"/>
        <v>RW</v>
      </c>
      <c r="L346" s="11">
        <v>0</v>
      </c>
    </row>
    <row r="347" spans="1:12">
      <c r="A347" s="21" t="s">
        <v>17</v>
      </c>
      <c r="B347" s="8" t="s">
        <v>50</v>
      </c>
      <c r="C347" s="9">
        <v>21</v>
      </c>
      <c r="D347" s="10">
        <v>40887</v>
      </c>
      <c r="E347" s="25">
        <v>1</v>
      </c>
      <c r="F347" s="23">
        <v>0</v>
      </c>
      <c r="G347" s="11">
        <v>6181</v>
      </c>
      <c r="H347" s="12"/>
      <c r="I347" s="11">
        <f t="shared" si="17"/>
        <v>6181</v>
      </c>
      <c r="J347" s="11">
        <f t="shared" si="15"/>
        <v>7417.2</v>
      </c>
      <c r="K347" s="14">
        <f t="shared" si="16"/>
        <v>6181</v>
      </c>
      <c r="L347" s="11">
        <v>6181</v>
      </c>
    </row>
    <row r="348" spans="1:12">
      <c r="A348" s="21" t="s">
        <v>18</v>
      </c>
      <c r="B348" s="8" t="s">
        <v>50</v>
      </c>
      <c r="C348" s="9">
        <v>20</v>
      </c>
      <c r="D348" s="10">
        <v>40888</v>
      </c>
      <c r="E348" s="25">
        <v>1</v>
      </c>
      <c r="F348" s="23">
        <v>0</v>
      </c>
      <c r="G348" s="11">
        <v>6204</v>
      </c>
      <c r="H348" s="12"/>
      <c r="I348" s="11">
        <f t="shared" si="17"/>
        <v>6181</v>
      </c>
      <c r="J348" s="11">
        <f t="shared" si="15"/>
        <v>7417.2</v>
      </c>
      <c r="K348" s="14">
        <f t="shared" si="16"/>
        <v>6204</v>
      </c>
      <c r="L348" s="11">
        <v>6204</v>
      </c>
    </row>
    <row r="349" spans="1:12">
      <c r="A349" s="21" t="s">
        <v>19</v>
      </c>
      <c r="B349" s="8" t="s">
        <v>50</v>
      </c>
      <c r="C349" s="9">
        <v>19</v>
      </c>
      <c r="D349" s="10">
        <v>40889</v>
      </c>
      <c r="E349" s="25">
        <v>3</v>
      </c>
      <c r="F349" s="23">
        <v>0.5</v>
      </c>
      <c r="G349" s="11">
        <v>6513</v>
      </c>
      <c r="H349" s="12"/>
      <c r="I349" s="11">
        <f t="shared" si="17"/>
        <v>6181</v>
      </c>
      <c r="J349" s="11">
        <f t="shared" si="15"/>
        <v>7417.2</v>
      </c>
      <c r="K349" s="14">
        <f t="shared" si="16"/>
        <v>6513</v>
      </c>
      <c r="L349" s="11">
        <v>6513</v>
      </c>
    </row>
    <row r="350" spans="1:12">
      <c r="A350" s="21" t="s">
        <v>20</v>
      </c>
      <c r="B350" s="8" t="s">
        <v>50</v>
      </c>
      <c r="C350" s="9">
        <v>18</v>
      </c>
      <c r="D350" s="10">
        <v>40890</v>
      </c>
      <c r="E350" s="25">
        <v>3</v>
      </c>
      <c r="F350" s="23">
        <v>1.8</v>
      </c>
      <c r="G350" s="11">
        <v>8082</v>
      </c>
      <c r="H350" s="12"/>
      <c r="I350" s="11">
        <f t="shared" si="17"/>
        <v>6181</v>
      </c>
      <c r="J350" s="11">
        <f t="shared" si="15"/>
        <v>7417.2</v>
      </c>
      <c r="K350" s="13" t="str">
        <f t="shared" si="16"/>
        <v>RW</v>
      </c>
      <c r="L350" s="11">
        <v>0</v>
      </c>
    </row>
    <row r="351" spans="1:12">
      <c r="A351" s="21" t="s">
        <v>21</v>
      </c>
      <c r="B351" s="8" t="s">
        <v>50</v>
      </c>
      <c r="C351" s="9">
        <v>17</v>
      </c>
      <c r="D351" s="10">
        <v>40891</v>
      </c>
      <c r="E351" s="25">
        <v>3</v>
      </c>
      <c r="F351" s="23">
        <v>0.6</v>
      </c>
      <c r="G351" s="11">
        <v>7179</v>
      </c>
      <c r="H351" s="12"/>
      <c r="I351" s="11">
        <f t="shared" si="17"/>
        <v>6181</v>
      </c>
      <c r="J351" s="11">
        <f t="shared" si="15"/>
        <v>7417.2</v>
      </c>
      <c r="K351" s="14">
        <f t="shared" si="16"/>
        <v>7179</v>
      </c>
      <c r="L351" s="11">
        <v>7179</v>
      </c>
    </row>
    <row r="352" spans="1:12">
      <c r="A352" s="21" t="s">
        <v>22</v>
      </c>
      <c r="B352" s="8" t="s">
        <v>50</v>
      </c>
      <c r="C352" s="9">
        <v>16</v>
      </c>
      <c r="D352" s="10">
        <v>40892</v>
      </c>
      <c r="E352" s="25">
        <v>7</v>
      </c>
      <c r="F352" s="23">
        <v>0</v>
      </c>
      <c r="G352" s="11">
        <v>6743</v>
      </c>
      <c r="H352" s="12"/>
      <c r="I352" s="11">
        <f t="shared" si="17"/>
        <v>6181</v>
      </c>
      <c r="J352" s="11">
        <f t="shared" si="15"/>
        <v>7417.2</v>
      </c>
      <c r="K352" s="14">
        <f t="shared" si="16"/>
        <v>6743</v>
      </c>
      <c r="L352" s="11">
        <v>6743</v>
      </c>
    </row>
    <row r="353" spans="1:12">
      <c r="A353" s="21" t="s">
        <v>23</v>
      </c>
      <c r="B353" s="8" t="s">
        <v>50</v>
      </c>
      <c r="C353" s="9">
        <v>15</v>
      </c>
      <c r="D353" s="10">
        <v>40893</v>
      </c>
      <c r="E353" s="25">
        <v>3</v>
      </c>
      <c r="F353" s="23">
        <v>9.1</v>
      </c>
      <c r="G353" s="11">
        <v>13794</v>
      </c>
      <c r="H353" s="12"/>
      <c r="I353" s="11">
        <f t="shared" si="17"/>
        <v>6181</v>
      </c>
      <c r="J353" s="11">
        <f t="shared" si="15"/>
        <v>7417.2</v>
      </c>
      <c r="K353" s="13" t="str">
        <f t="shared" si="16"/>
        <v>RW</v>
      </c>
      <c r="L353" s="11">
        <v>0</v>
      </c>
    </row>
    <row r="354" spans="1:12">
      <c r="A354" s="21" t="s">
        <v>24</v>
      </c>
      <c r="B354" s="8" t="s">
        <v>50</v>
      </c>
      <c r="C354" s="9">
        <v>14</v>
      </c>
      <c r="D354" s="10">
        <v>40894</v>
      </c>
      <c r="E354" s="25">
        <v>3</v>
      </c>
      <c r="F354" s="23">
        <v>0.6</v>
      </c>
      <c r="G354" s="11">
        <v>9530</v>
      </c>
      <c r="H354" s="12"/>
      <c r="I354" s="11">
        <f t="shared" si="17"/>
        <v>6181</v>
      </c>
      <c r="J354" s="11">
        <f t="shared" si="15"/>
        <v>7417.2</v>
      </c>
      <c r="K354" s="13" t="str">
        <f t="shared" si="16"/>
        <v>RW</v>
      </c>
      <c r="L354" s="11">
        <v>0</v>
      </c>
    </row>
    <row r="355" spans="1:12">
      <c r="A355" s="21" t="s">
        <v>25</v>
      </c>
      <c r="B355" s="8" t="s">
        <v>50</v>
      </c>
      <c r="C355" s="9">
        <v>13</v>
      </c>
      <c r="D355" s="10">
        <v>40895</v>
      </c>
      <c r="E355" s="25">
        <v>3</v>
      </c>
      <c r="F355" s="23">
        <v>0.4</v>
      </c>
      <c r="G355" s="11">
        <v>6757</v>
      </c>
      <c r="H355" s="12"/>
      <c r="I355" s="11">
        <f t="shared" si="17"/>
        <v>6181</v>
      </c>
      <c r="J355" s="11">
        <f t="shared" si="15"/>
        <v>7417.2</v>
      </c>
      <c r="K355" s="14">
        <f t="shared" si="16"/>
        <v>6757</v>
      </c>
      <c r="L355" s="11">
        <v>6757</v>
      </c>
    </row>
    <row r="356" spans="1:12">
      <c r="A356" s="21" t="s">
        <v>26</v>
      </c>
      <c r="B356" s="8" t="s">
        <v>50</v>
      </c>
      <c r="C356" s="9">
        <v>12</v>
      </c>
      <c r="D356" s="10">
        <v>40896</v>
      </c>
      <c r="E356" s="25">
        <v>7</v>
      </c>
      <c r="F356" s="23">
        <v>0</v>
      </c>
      <c r="G356" s="11">
        <v>6540</v>
      </c>
      <c r="H356" s="12"/>
      <c r="I356" s="11">
        <f t="shared" si="17"/>
        <v>6181</v>
      </c>
      <c r="J356" s="11">
        <f t="shared" si="15"/>
        <v>7417.2</v>
      </c>
      <c r="K356" s="14">
        <f t="shared" si="16"/>
        <v>6540</v>
      </c>
      <c r="L356" s="11">
        <v>6540</v>
      </c>
    </row>
    <row r="357" spans="1:12">
      <c r="A357" s="21" t="s">
        <v>27</v>
      </c>
      <c r="B357" s="8" t="s">
        <v>50</v>
      </c>
      <c r="C357" s="9">
        <v>11</v>
      </c>
      <c r="D357" s="10">
        <v>40897</v>
      </c>
      <c r="E357" s="25">
        <v>5</v>
      </c>
      <c r="F357" s="23">
        <v>1.8</v>
      </c>
      <c r="G357" s="11">
        <v>7592</v>
      </c>
      <c r="H357" s="12"/>
      <c r="I357" s="11">
        <f t="shared" si="17"/>
        <v>6181</v>
      </c>
      <c r="J357" s="11">
        <f t="shared" si="15"/>
        <v>7417.2</v>
      </c>
      <c r="K357" s="13" t="str">
        <f t="shared" si="16"/>
        <v>RW</v>
      </c>
      <c r="L357" s="11">
        <v>0</v>
      </c>
    </row>
    <row r="358" spans="1:12">
      <c r="A358" s="21" t="s">
        <v>28</v>
      </c>
      <c r="B358" s="8" t="s">
        <v>50</v>
      </c>
      <c r="C358" s="9">
        <v>10</v>
      </c>
      <c r="D358" s="10">
        <v>40898</v>
      </c>
      <c r="E358" s="25">
        <v>3</v>
      </c>
      <c r="F358" s="23">
        <v>4.0999999999999996</v>
      </c>
      <c r="G358" s="11">
        <v>10839</v>
      </c>
      <c r="H358" s="12"/>
      <c r="I358" s="11">
        <f t="shared" si="17"/>
        <v>6204</v>
      </c>
      <c r="J358" s="11">
        <f t="shared" si="15"/>
        <v>7444.8</v>
      </c>
      <c r="K358" s="13" t="str">
        <f t="shared" si="16"/>
        <v>RW</v>
      </c>
      <c r="L358" s="11">
        <v>0</v>
      </c>
    </row>
    <row r="359" spans="1:12">
      <c r="A359" s="21" t="s">
        <v>29</v>
      </c>
      <c r="B359" s="8" t="s">
        <v>50</v>
      </c>
      <c r="C359" s="9">
        <v>9</v>
      </c>
      <c r="D359" s="10">
        <v>40899</v>
      </c>
      <c r="E359" s="25">
        <v>3</v>
      </c>
      <c r="F359" s="23">
        <v>2.2000000000000002</v>
      </c>
      <c r="G359" s="11">
        <v>8549</v>
      </c>
      <c r="H359" s="12"/>
      <c r="I359" s="11">
        <f t="shared" si="17"/>
        <v>6236</v>
      </c>
      <c r="J359" s="11">
        <f t="shared" si="15"/>
        <v>7483.2</v>
      </c>
      <c r="K359" s="13" t="str">
        <f t="shared" si="16"/>
        <v>RW</v>
      </c>
      <c r="L359" s="11">
        <v>0</v>
      </c>
    </row>
    <row r="360" spans="1:12">
      <c r="A360" s="21" t="s">
        <v>30</v>
      </c>
      <c r="B360" s="8" t="s">
        <v>50</v>
      </c>
      <c r="C360" s="9">
        <v>8</v>
      </c>
      <c r="D360" s="10">
        <v>40900</v>
      </c>
      <c r="E360" s="25">
        <v>7</v>
      </c>
      <c r="F360" s="23">
        <v>0.1</v>
      </c>
      <c r="G360" s="11">
        <v>7345</v>
      </c>
      <c r="H360" s="12"/>
      <c r="I360" s="11">
        <f t="shared" si="17"/>
        <v>6236</v>
      </c>
      <c r="J360" s="11">
        <f t="shared" si="15"/>
        <v>7483.2</v>
      </c>
      <c r="K360" s="14">
        <f t="shared" si="16"/>
        <v>7345</v>
      </c>
      <c r="L360" s="11">
        <v>7345</v>
      </c>
    </row>
    <row r="361" spans="1:12">
      <c r="A361" s="21" t="s">
        <v>31</v>
      </c>
      <c r="B361" s="8" t="s">
        <v>50</v>
      </c>
      <c r="C361" s="9">
        <v>7</v>
      </c>
      <c r="D361" s="10">
        <v>40901</v>
      </c>
      <c r="E361" s="25">
        <v>3</v>
      </c>
      <c r="F361" s="23">
        <v>3.8</v>
      </c>
      <c r="G361" s="11">
        <v>9996</v>
      </c>
      <c r="H361" s="12"/>
      <c r="I361" s="11">
        <f t="shared" si="17"/>
        <v>6236</v>
      </c>
      <c r="J361" s="11">
        <f t="shared" si="15"/>
        <v>7483.2</v>
      </c>
      <c r="K361" s="13" t="str">
        <f t="shared" si="16"/>
        <v>RW</v>
      </c>
      <c r="L361" s="11">
        <v>0</v>
      </c>
    </row>
    <row r="362" spans="1:12">
      <c r="A362" s="21" t="s">
        <v>32</v>
      </c>
      <c r="B362" s="8" t="s">
        <v>50</v>
      </c>
      <c r="C362" s="9">
        <v>6</v>
      </c>
      <c r="D362" s="10">
        <v>40902</v>
      </c>
      <c r="E362" s="25">
        <v>7</v>
      </c>
      <c r="F362" s="23">
        <v>0</v>
      </c>
      <c r="G362" s="11">
        <v>6236</v>
      </c>
      <c r="H362" s="12"/>
      <c r="I362" s="11">
        <f t="shared" si="17"/>
        <v>6236</v>
      </c>
      <c r="J362" s="11">
        <f t="shared" si="15"/>
        <v>7483.2</v>
      </c>
      <c r="K362" s="14">
        <f t="shared" si="16"/>
        <v>6236</v>
      </c>
      <c r="L362" s="11">
        <v>6236</v>
      </c>
    </row>
    <row r="363" spans="1:12">
      <c r="A363" s="21" t="s">
        <v>33</v>
      </c>
      <c r="B363" s="8" t="s">
        <v>50</v>
      </c>
      <c r="C363" s="9">
        <v>5</v>
      </c>
      <c r="D363" s="10">
        <v>40903</v>
      </c>
      <c r="E363" s="25">
        <v>1</v>
      </c>
      <c r="F363" s="23">
        <v>0</v>
      </c>
      <c r="G363" s="11">
        <v>6349</v>
      </c>
      <c r="H363" s="12"/>
      <c r="I363" s="11">
        <f t="shared" si="17"/>
        <v>6236</v>
      </c>
      <c r="J363" s="11">
        <f t="shared" si="15"/>
        <v>7483.2</v>
      </c>
      <c r="K363" s="14">
        <f t="shared" si="16"/>
        <v>6349</v>
      </c>
      <c r="L363" s="11">
        <v>6349</v>
      </c>
    </row>
    <row r="364" spans="1:12">
      <c r="A364" s="21" t="s">
        <v>34</v>
      </c>
      <c r="B364" s="8" t="s">
        <v>50</v>
      </c>
      <c r="C364" s="9">
        <v>4</v>
      </c>
      <c r="D364" s="10">
        <v>40904</v>
      </c>
      <c r="E364" s="25">
        <v>1</v>
      </c>
      <c r="F364" s="23">
        <v>0</v>
      </c>
      <c r="G364" s="11">
        <v>6715</v>
      </c>
      <c r="H364" s="12"/>
      <c r="I364" s="11">
        <f t="shared" si="17"/>
        <v>6236</v>
      </c>
      <c r="J364" s="11">
        <f t="shared" si="15"/>
        <v>7483.2</v>
      </c>
      <c r="K364" s="14">
        <f t="shared" si="16"/>
        <v>6715</v>
      </c>
      <c r="L364" s="11">
        <v>6715</v>
      </c>
    </row>
    <row r="365" spans="1:12">
      <c r="A365" s="21" t="s">
        <v>35</v>
      </c>
      <c r="B365" s="8" t="s">
        <v>50</v>
      </c>
      <c r="C365" s="9">
        <v>3</v>
      </c>
      <c r="D365" s="10">
        <v>40905</v>
      </c>
      <c r="E365" s="25">
        <v>1</v>
      </c>
      <c r="F365" s="23">
        <v>0</v>
      </c>
      <c r="G365" s="11">
        <v>6599</v>
      </c>
      <c r="H365" s="12"/>
      <c r="I365" s="11">
        <f t="shared" si="17"/>
        <v>6236</v>
      </c>
      <c r="J365" s="11">
        <f t="shared" si="15"/>
        <v>7483.2</v>
      </c>
      <c r="K365" s="14">
        <f t="shared" si="16"/>
        <v>6599</v>
      </c>
      <c r="L365" s="11">
        <v>6599</v>
      </c>
    </row>
    <row r="366" spans="1:12">
      <c r="A366" s="21" t="s">
        <v>36</v>
      </c>
      <c r="B366" s="8" t="s">
        <v>50</v>
      </c>
      <c r="C366" s="9">
        <v>2</v>
      </c>
      <c r="D366" s="10">
        <v>40906</v>
      </c>
      <c r="E366" s="25">
        <v>3</v>
      </c>
      <c r="F366" s="23">
        <v>3.4</v>
      </c>
      <c r="G366" s="11">
        <v>6401</v>
      </c>
      <c r="H366" s="12"/>
      <c r="I366" s="11">
        <f t="shared" si="17"/>
        <v>6236</v>
      </c>
      <c r="J366" s="11">
        <f t="shared" si="15"/>
        <v>7483.2</v>
      </c>
      <c r="K366" s="14">
        <f t="shared" si="16"/>
        <v>6401</v>
      </c>
      <c r="L366" s="11">
        <v>6401</v>
      </c>
    </row>
    <row r="367" spans="1:12">
      <c r="A367" s="21" t="s">
        <v>37</v>
      </c>
      <c r="B367" s="8" t="s">
        <v>50</v>
      </c>
      <c r="C367" s="9">
        <v>1</v>
      </c>
      <c r="D367" s="10">
        <v>40907</v>
      </c>
      <c r="E367" s="25">
        <v>3</v>
      </c>
      <c r="F367" s="23">
        <v>2.9</v>
      </c>
      <c r="G367" s="11">
        <v>12257</v>
      </c>
      <c r="H367" s="12"/>
      <c r="I367" s="11">
        <f t="shared" si="17"/>
        <v>6236</v>
      </c>
      <c r="J367" s="11">
        <f t="shared" si="15"/>
        <v>7483.2</v>
      </c>
      <c r="K367" s="13" t="str">
        <f t="shared" si="16"/>
        <v>RW</v>
      </c>
      <c r="L367" s="11">
        <v>0</v>
      </c>
    </row>
    <row r="368" spans="1:12">
      <c r="A368" s="21" t="s">
        <v>38</v>
      </c>
      <c r="B368" s="8" t="s">
        <v>50</v>
      </c>
      <c r="C368" s="9">
        <v>0</v>
      </c>
      <c r="D368" s="10">
        <v>40908</v>
      </c>
      <c r="E368" s="25">
        <v>7</v>
      </c>
      <c r="F368" s="23">
        <v>0.8</v>
      </c>
      <c r="G368" s="11">
        <v>6867</v>
      </c>
      <c r="H368" s="12"/>
      <c r="I368" s="11">
        <f t="shared" si="17"/>
        <v>6236</v>
      </c>
      <c r="J368" s="11">
        <f t="shared" si="15"/>
        <v>7483.2</v>
      </c>
      <c r="K368" s="14">
        <f t="shared" si="16"/>
        <v>6867</v>
      </c>
      <c r="L368" s="11">
        <v>6867</v>
      </c>
    </row>
    <row r="369" spans="5:14" ht="23.25" customHeight="1">
      <c r="E369" s="26"/>
      <c r="F369" s="26"/>
      <c r="K369" s="20" t="s">
        <v>54</v>
      </c>
      <c r="L369" s="20">
        <f>SUM(L4:L368)</f>
        <v>1932919.9999845</v>
      </c>
    </row>
    <row r="370" spans="5:14" ht="20.25" customHeight="1">
      <c r="K370" s="20" t="s">
        <v>56</v>
      </c>
      <c r="L370" s="20">
        <f>COUNT(K4:K368)</f>
        <v>274</v>
      </c>
      <c r="N370" s="7"/>
    </row>
    <row r="371" spans="5:14" ht="26.25" customHeight="1" thickBot="1">
      <c r="K371" s="45" t="s">
        <v>55</v>
      </c>
      <c r="L371" s="45">
        <f>L369/L370</f>
        <v>7054.4525546879559</v>
      </c>
      <c r="M371" s="46" t="s">
        <v>58</v>
      </c>
    </row>
    <row r="372" spans="5:14" ht="6" customHeight="1">
      <c r="K372" s="18"/>
      <c r="L372" s="18"/>
      <c r="M372" s="19"/>
    </row>
    <row r="373" spans="5:14" ht="22.5" customHeight="1">
      <c r="K373" s="44" t="s">
        <v>57</v>
      </c>
      <c r="L373" s="16"/>
      <c r="M373" s="17"/>
    </row>
    <row r="374" spans="5:14" ht="5.25" customHeight="1">
      <c r="M374" s="17"/>
    </row>
    <row r="375" spans="5:14" ht="23.25" customHeight="1" thickBot="1">
      <c r="K375" s="45" t="s">
        <v>59</v>
      </c>
      <c r="L375" s="45">
        <f>L371*365</f>
        <v>2574875.1824611039</v>
      </c>
      <c r="M375" s="46" t="s">
        <v>60</v>
      </c>
    </row>
  </sheetData>
  <mergeCells count="2">
    <mergeCell ref="A2:B2"/>
    <mergeCell ref="A1:L1"/>
  </mergeCells>
  <phoneticPr fontId="2" type="noConversion"/>
  <pageMargins left="1.1000000000000001" right="0.16" top="0.68" bottom="0.76" header="0.45" footer="0.32"/>
  <pageSetup paperSize="9" scale="65" fitToWidth="3" orientation="portrait" blackAndWhite="1" r:id="rId1"/>
  <headerFooter alignWithMargins="0">
    <oddFooter>&amp;L&amp;F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Messwert_Zulauf_KA</vt:lpstr>
      <vt:lpstr>Messwert_Zulauf_KA!Drucktitel</vt:lpstr>
    </vt:vector>
  </TitlesOfParts>
  <Company>HALBERSTADTWERKE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swhprote</dc:creator>
  <cp:lastModifiedBy>Windows-Benutzer</cp:lastModifiedBy>
  <cp:lastPrinted>2015-02-23T11:20:46Z</cp:lastPrinted>
  <dcterms:created xsi:type="dcterms:W3CDTF">2010-02-19T07:13:14Z</dcterms:created>
  <dcterms:modified xsi:type="dcterms:W3CDTF">2023-08-24T09:52:30Z</dcterms:modified>
</cp:coreProperties>
</file>